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andparisamenagementfr.sharepoint.com/sites/msteams_3fe29a_711537-01-ProjetPhase1/Documents partages/01 - Phase Projet/03 - Cadrage technique/03 - Reprise de données/Bases de données/Revues de projet 2025/0_Opérations/DC2I/"/>
    </mc:Choice>
  </mc:AlternateContent>
  <xr:revisionPtr revIDLastSave="4205" documentId="8_{9CCE846B-0490-4EFE-BBE3-5ABD979711DE}" xr6:coauthVersionLast="47" xr6:coauthVersionMax="47" xr10:uidLastSave="{763980BF-A48C-4315-B0DE-5BA0A283A6C5}"/>
  <bookViews>
    <workbookView xWindow="-110" yWindow="-110" windowWidth="19420" windowHeight="10300" tabRatio="787" activeTab="2" xr2:uid="{71FAD78D-75B9-49F8-B10D-F436EF4096F0}"/>
  </bookViews>
  <sheets>
    <sheet name="0.4 EXEMPLE PLAN ACTION" sheetId="23" r:id="rId1"/>
    <sheet name="7.1 SYNTHESE PROG INFRA" sheetId="18" r:id="rId2"/>
    <sheet name="8.3 COPROMOTION" sheetId="2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CFP1">[1]Prêts!$G$114</definedName>
    <definedName name="_DPF1">[1]Prêts!$G$112</definedName>
    <definedName name="_DPT1">[1]Prêts!$G$113</definedName>
    <definedName name="_IKF1">[1]Prêts!$G$124</definedName>
    <definedName name="_IKP1">[1]Prêts!$G$125</definedName>
    <definedName name="_KA1">[1]Prêts!$G$97</definedName>
    <definedName name="_KB1">[1]Prêts!$G$98</definedName>
    <definedName name="_KC1">[1]Prêts!$G$99</definedName>
    <definedName name="_Key1" hidden="1">#REF!</definedName>
    <definedName name="_key2" hidden="1">#REF!</definedName>
    <definedName name="_Key21" hidden="1">#REF!</definedName>
    <definedName name="_KeyI" hidden="1">#REF!</definedName>
    <definedName name="_KP1">[1]Prêts!$G$96</definedName>
    <definedName name="_KPF1">[1]Prêts!$G$95</definedName>
    <definedName name="_Order1" hidden="1">255</definedName>
    <definedName name="_Order2" hidden="1">255</definedName>
    <definedName name="_Sort" hidden="1">#REF!</definedName>
    <definedName name="_TP1">[1]Prêts!$G$111</definedName>
    <definedName name="_TXA1">[1]Prêts!$G$129</definedName>
    <definedName name="_TXB1">[1]Prêts!$G$137</definedName>
    <definedName name="_TXC1">[1]Prêts!$G$145</definedName>
    <definedName name="a">#REF!</definedName>
    <definedName name="AATdB2bis">#REF!</definedName>
    <definedName name="ACTES">#REF!</definedName>
    <definedName name="activités">#REF!</definedName>
    <definedName name="Actu_dépenses">#REF!</definedName>
    <definedName name="Actu_recettes">#REF!</definedName>
    <definedName name="af">[2]AG!#REF!</definedName>
    <definedName name="AN_CHAR">[1]Hypothèses!$D$49</definedName>
    <definedName name="AN_REC">[1]Hypothèses!$D$30</definedName>
    <definedName name="AnExoTF">[1]Hypothèses!$C$57</definedName>
    <definedName name="Année">[3]PARAM!$D$29:$D$30</definedName>
    <definedName name="Avancement">#REF!</definedName>
    <definedName name="b">[2]AG!#REF!</definedName>
    <definedName name="bb">#REF!</definedName>
    <definedName name="bbbb">#REF!</definedName>
    <definedName name="BPGR">[1]Hypothèses!$C$52</definedName>
    <definedName name="bureaux">#REF!</definedName>
    <definedName name="CA">#REF!</definedName>
    <definedName name="CDG">[3]PARAM!$L$2:$L$199</definedName>
    <definedName name="Char_Assur">[1]Hypothèses!$C$61</definedName>
    <definedName name="Char_Conten">[1]Hypothèses!$C$63</definedName>
    <definedName name="Char_copro">[1]Hypothèses!$C$50</definedName>
    <definedName name="Char_Ent">[1]Hypothèses!$C$62</definedName>
    <definedName name="Char_GLoc">[1]Hypothèses!$C$64</definedName>
    <definedName name="Char_Secur">[1]Hypothèses!$C$60</definedName>
    <definedName name="Char_TFPB">[1]Hypothèses!$C$56</definedName>
    <definedName name="commerces">#REF!</definedName>
    <definedName name="Compte_PCG">#REF!</definedName>
    <definedName name="Comptes">#REF!</definedName>
    <definedName name="d">[2]AG!#REF!</definedName>
    <definedName name="DATA1">[1]Prêts!$G$128</definedName>
    <definedName name="DATAN1">[1]Prêts!$G$118</definedName>
    <definedName name="DATANA1">[1]Prêts!$G$133</definedName>
    <definedName name="DATANB1">[1]Prêts!$G$141</definedName>
    <definedName name="DATANC1">[1]Prêts!$G$149</definedName>
    <definedName name="DATB1">[1]Prêts!$G$136</definedName>
    <definedName name="DATC1">[1]Prêts!$G$144</definedName>
    <definedName name="date">[4]SOMMAIRE!$B$39:$B$42</definedName>
    <definedName name="DATLOC">[1]Hypothèses!$C$44</definedName>
    <definedName name="DATP1">[1]Prêts!$G$110</definedName>
    <definedName name="Debut">[1]Cpte_Exploitation!$E$29</definedName>
    <definedName name="DIFKA1">[1]Prêts!$G$131</definedName>
    <definedName name="DIFKB1">[1]Prêts!$G$139</definedName>
    <definedName name="DIFKC1">[1]Prêts!$G$147</definedName>
    <definedName name="DIFKP1">[1]Prêts!$G$116</definedName>
    <definedName name="DifPGR">[1]Hypothèses!$C$54</definedName>
    <definedName name="DIFTOA1">[1]Prêts!$G$132</definedName>
    <definedName name="DIFTOB1">[1]Prêts!$G$140</definedName>
    <definedName name="DIFTOC1">[1]Prêts!$G$148</definedName>
    <definedName name="DIFTOP1">[1]Prêts!$G$117</definedName>
    <definedName name="Direction">[5]Tableau!#REF!</definedName>
    <definedName name="Directions">[5]Listes!$H$19:$H$24</definedName>
    <definedName name="DURA1">[1]Prêts!$G$130</definedName>
    <definedName name="DURB1">[1]Prêts!$G$138</definedName>
    <definedName name="DURC1">[1]Prêts!$G$146</definedName>
    <definedName name="E">[6]Titre!$A$13</definedName>
    <definedName name="ECONOMIQUE_SOCIAL">#REF!</definedName>
    <definedName name="ENVIRONNEMENT">#REF!</definedName>
    <definedName name="EPRD_AA">#REF!</definedName>
    <definedName name="EPRD_PV">#REF!</definedName>
    <definedName name="équipements">#REF!</definedName>
    <definedName name="équipements_publics">#REF!</definedName>
    <definedName name="Etatduplanning">[5]Feuil3!$B$3:$B$5</definedName>
    <definedName name="ETUDES">#REF!</definedName>
    <definedName name="EV">#REF!</definedName>
    <definedName name="EV.Next">#REF!</definedName>
    <definedName name="EXERCICE">#REF!</definedName>
    <definedName name="ExoTF">[1]Hypothèses!$C$58</definedName>
    <definedName name="f">[2]AG!#REF!</definedName>
    <definedName name="FAAPER">[2]AG!#REF!</definedName>
    <definedName name="fd">#REF!</definedName>
    <definedName name="FDATEA">[2]AG!#REF!</definedName>
    <definedName name="FDATEJ">[2]AG!#REF!</definedName>
    <definedName name="FDATEM">[2]AG!#REF!</definedName>
    <definedName name="FDESIG">[2]AG!#REF!</definedName>
    <definedName name="FDOCUM">[2]AG!#REF!</definedName>
    <definedName name="FETAB">[2]AG!#REF!</definedName>
    <definedName name="fetab1">[2]AG!#REF!</definedName>
    <definedName name="fh">#REF!</definedName>
    <definedName name="fhfh">'[7]Liste promot'!$A$2:$A$136</definedName>
    <definedName name="FJAL">[2]AG!#REF!</definedName>
    <definedName name="FMMPER">[2]AG!#REF!</definedName>
    <definedName name="FMONT">#REF!</definedName>
    <definedName name="fmont1">[2]AG!#REF!</definedName>
    <definedName name="FMONTA">[2]AG!#REF!</definedName>
    <definedName name="FNOCA">#REF!</definedName>
    <definedName name="FNOCG">'[2]AG+EV+CM'!$A$2:$A$469</definedName>
    <definedName name="fnocg1">'[2]AG+EV+CM'!$A$2:$A$469</definedName>
    <definedName name="FNOCI">[2]AG!#REF!</definedName>
    <definedName name="FONCIER">#REF!</definedName>
    <definedName name="FPIECE">[2]AG!#REF!</definedName>
    <definedName name="fr">[2]AG!#REF!</definedName>
    <definedName name="FraiFi">[1]Hypothèses!$C$73</definedName>
    <definedName name="frar">#REF!</definedName>
    <definedName name="frezta">#REF!</definedName>
    <definedName name="FSENS">[2]AG!#REF!</definedName>
    <definedName name="FSTE">[2]AG!#REF!</definedName>
    <definedName name="FTIERS">[2]AG!#REF!</definedName>
    <definedName name="g">[2]AG!#REF!</definedName>
    <definedName name="gg">[2]AG!#REF!</definedName>
    <definedName name="GOUVERNANCE">#REF!</definedName>
    <definedName name="h">[2]AG!#REF!</definedName>
    <definedName name="i">[2]AG!#REF!</definedName>
    <definedName name="I_Loy">[1]Hypothèses!$C$68</definedName>
    <definedName name="I_TFPB">[1]Hypothèses!$C$70</definedName>
    <definedName name="IKCONSO1">[1]Prêts!$H$123</definedName>
    <definedName name="IMPACTS">#REF!</definedName>
    <definedName name="IMPRESSION1">#REF!</definedName>
    <definedName name="IMPRESSION2">#REF!</definedName>
    <definedName name="IMPRESSION3">#REF!</definedName>
    <definedName name="IMPRESSION4">#REF!</definedName>
    <definedName name="IMPRESSION5">#REF!</definedName>
    <definedName name="INTITU">'[2]AG+EV+CM'!$B$2:$B$469</definedName>
    <definedName name="KA">[1]PR_Grigny!$H$57</definedName>
    <definedName name="KFP">[1]PR_Grigny!$H$60</definedName>
    <definedName name="KP">[1]PR_Grigny!$H$56</definedName>
    <definedName name="lesM">#REF!</definedName>
    <definedName name="lesM.Next">#REF!</definedName>
    <definedName name="liste_OP">[3]PARAM!$D$2:$D$19</definedName>
    <definedName name="ListePromot">'[8]Liste promot'!$A$2:$A$139</definedName>
    <definedName name="logements">#REF!</definedName>
    <definedName name="Loy_G">[1]Hypothèses!$C$41</definedName>
    <definedName name="LoyB">[1]Hypothèses!$C$39</definedName>
    <definedName name="LoyH">[1]Hypothèses!$C$37</definedName>
    <definedName name="LoyM">[1]Hypothèses!$C$38</definedName>
    <definedName name="m">[2]AG!#REF!</definedName>
    <definedName name="Marque">[9]Liste!$A$1:$A$8</definedName>
    <definedName name="modalitécessions">'[8]Liste promot'!$G$43:$G$46</definedName>
    <definedName name="modalitésdecession">'[10]Liste promot'!$G$41:$G$44</definedName>
    <definedName name="MONTANT">#REF!</definedName>
    <definedName name="MONTANTS">#REF!</definedName>
    <definedName name="Nature">[3]PARAM!$D$25:$D$26</definedName>
    <definedName name="NbLogt">[1]Cpte_Exploitation!$G$8</definedName>
    <definedName name="NbLots">[1]Cpte_Exploitation!$G$7</definedName>
    <definedName name="NiveauPriorité">#REF!</definedName>
    <definedName name="opml">#REF!</definedName>
    <definedName name="perC1">[1]Prêts!$G$151</definedName>
    <definedName name="PERIODES">#REF!</definedName>
    <definedName name="Phase">#REF!</definedName>
    <definedName name="PhaseOpé">#REF!</definedName>
    <definedName name="PLAN">#REF!</definedName>
    <definedName name="PLANNING">#REF!</definedName>
    <definedName name="POLITIQUES_TRANSVERSES">#REF!</definedName>
    <definedName name="pourcentage">#REF!</definedName>
    <definedName name="pourcentage2">#REF!</definedName>
    <definedName name="pourgraph" hidden="1">#REF!</definedName>
    <definedName name="PREFI1">[1]Prêts!$G$115</definedName>
    <definedName name="Priorité">#REF!</definedName>
    <definedName name="ProdFi">[1]Hypothèses!$C$72</definedName>
    <definedName name="PROGRAMMATION">#REF!</definedName>
    <definedName name="PRTO">[1]PR_Grigny!$D$84</definedName>
    <definedName name="RECETTES">#REF!</definedName>
    <definedName name="RISQUES">#REF!</definedName>
    <definedName name="RUB">#REF!</definedName>
    <definedName name="RUBRIQUE">#REF!</definedName>
    <definedName name="Secteurs">[5]Listes!$B$19:$B$40</definedName>
    <definedName name="select1">#REF!</definedName>
    <definedName name="select1.Next">#REF!</definedName>
    <definedName name="select10">[2]AG!#REF!</definedName>
    <definedName name="select10.Next">[2]AG!#REF!</definedName>
    <definedName name="select2">#REF!</definedName>
    <definedName name="select2.Next">#REF!</definedName>
    <definedName name="select3">#REF!</definedName>
    <definedName name="select3.Next">#REF!</definedName>
    <definedName name="select31">[2]AG!$A$1:$D$428</definedName>
    <definedName name="select31.Next">[2]AG!$A$429</definedName>
    <definedName name="select32">[2]EV!$A$1:$D$117</definedName>
    <definedName name="select32.Next">[2]EV!$A$118</definedName>
    <definedName name="select33">[2]CM!$A$1:$D$64</definedName>
    <definedName name="select33.Next">[2]CM!$A$65</definedName>
    <definedName name="select34">[2]GR!$A$1:$D$57</definedName>
    <definedName name="select34.Next">[2]GR!$A$58</definedName>
    <definedName name="select35">[2]AR!$A$1:$D$26</definedName>
    <definedName name="select35.Next">[2]AR!$A$27</definedName>
    <definedName name="select36">[2]MR!$A$1:$D$15</definedName>
    <definedName name="select36.Next">[2]MR!$A$16</definedName>
    <definedName name="select37">'[2]AG+EV+CM'!$A$1:$D$15</definedName>
    <definedName name="select37.Next">'[2]AG+EV+CM'!$A$16</definedName>
    <definedName name="select38">'[2]AG+EV+CM'!$A$1:$D$469</definedName>
    <definedName name="select38.Next">'[2]AG+EV+CM'!$A$470</definedName>
    <definedName name="select4">#REF!</definedName>
    <definedName name="select4.Next">#REF!</definedName>
    <definedName name="select5">#REF!</definedName>
    <definedName name="select5.Next">#REF!</definedName>
    <definedName name="select50">#REF!</definedName>
    <definedName name="select50.Next">#REF!</definedName>
    <definedName name="select6">#REF!</definedName>
    <definedName name="select6.Next">#REF!</definedName>
    <definedName name="select60">#REF!</definedName>
    <definedName name="select60.Next">#REF!</definedName>
    <definedName name="select61">#REF!</definedName>
    <definedName name="select61.Next">#REF!</definedName>
    <definedName name="select62">#REF!</definedName>
    <definedName name="select62.Next">#REF!</definedName>
    <definedName name="select63">#REF!</definedName>
    <definedName name="select63.Next">#REF!</definedName>
    <definedName name="select64">#REF!</definedName>
    <definedName name="select64.Next">#REF!</definedName>
    <definedName name="select65">#REF!</definedName>
    <definedName name="select65.Next">#REF!</definedName>
    <definedName name="select66">#REF!</definedName>
    <definedName name="select66.Next">#REF!</definedName>
    <definedName name="select67">#REF!</definedName>
    <definedName name="select67.Next">#REF!</definedName>
    <definedName name="select68">#REF!</definedName>
    <definedName name="select68.Next">#REF!</definedName>
    <definedName name="select69">#REF!</definedName>
    <definedName name="select69.Next">#REF!</definedName>
    <definedName name="select70">#REF!</definedName>
    <definedName name="select70.Next">#REF!</definedName>
    <definedName name="select80">#REF!</definedName>
    <definedName name="select80.Next">#REF!</definedName>
    <definedName name="select85">#REF!</definedName>
    <definedName name="select85.Next">#REF!</definedName>
    <definedName name="SENS">#REF!</definedName>
    <definedName name="Sens_mvts">#REF!</definedName>
    <definedName name="SOLCR">'[2]AG+EV+CM'!$D$2:$D$469</definedName>
    <definedName name="SOLDE">'[2]AG+EV+CM'!$C$2:$C$469</definedName>
    <definedName name="Stade">#REF!</definedName>
    <definedName name="STATUT">[3]PARAM!$D$33</definedName>
    <definedName name="Subv">[1]PR_Grigny!$H$64</definedName>
    <definedName name="Subv_cible">[1]Cpte_Exploitation!$D$81</definedName>
    <definedName name="SURF">[1]Cpte_Exploitation!$J$8</definedName>
    <definedName name="TdB3bis">#REF!</definedName>
    <definedName name="test">[2]AG!#REF!</definedName>
    <definedName name="Thèmes">[5]Listes!$F$19:$F$27</definedName>
    <definedName name="TOTAL1">[11]BALANCES!$I$42</definedName>
    <definedName name="TOTAL2">[11]BALANCES!$I$66</definedName>
    <definedName name="TOTAL3">[11]BALANCES!$I$76</definedName>
    <definedName name="TOTAL4">[11]BALANCES!$I$219</definedName>
    <definedName name="TOTAL5">[11]BALANCES!$I$247</definedName>
    <definedName name="TRAVAUX">#REF!</definedName>
    <definedName name="Tx_Char_recup">[1]Hypothèses!$C$42</definedName>
    <definedName name="TXAN1">[1]Prêts!$G$121</definedName>
    <definedName name="TXFAN1">[1]Prêts!$G$120</definedName>
    <definedName name="TXIMP">[1]Hypothèses!$C$47</definedName>
    <definedName name="TxIS">[1]Hypothèses!$C$76</definedName>
    <definedName name="TXperC1">[1]Prêts!$G$150</definedName>
    <definedName name="TxPGR">[1]Hypothèses!$C$53</definedName>
    <definedName name="TxRemFP">[1]Hypothèses!$I$26</definedName>
    <definedName name="TXVAC">[1]Hypothèses!$C$46</definedName>
    <definedName name="type_programme">#REF!</definedName>
    <definedName name="Typologie">[5]Listes!$G$5:$G$9</definedName>
    <definedName name="val">#REF!</definedName>
    <definedName name="VOLET">#REF!</definedName>
    <definedName name="z">[2]AG!#REF!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3" i="18" l="1"/>
  <c r="C83" i="18"/>
  <c r="C61" i="18"/>
  <c r="C38" i="18"/>
  <c r="F78" i="18"/>
  <c r="F56" i="18"/>
  <c r="H56" i="18" s="1"/>
  <c r="J56" i="18" l="1"/>
  <c r="I56" i="18"/>
  <c r="E15" i="25" l="1"/>
</calcChain>
</file>

<file path=xl/sharedStrings.xml><?xml version="1.0" encoding="utf-8"?>
<sst xmlns="http://schemas.openxmlformats.org/spreadsheetml/2006/main" count="293" uniqueCount="225">
  <si>
    <t>m²SDP</t>
  </si>
  <si>
    <t>%</t>
  </si>
  <si>
    <t>PROGRAMMATION</t>
  </si>
  <si>
    <t>ESPACES PUBLICS</t>
  </si>
  <si>
    <t>FICHE DE REMONTEE D'OBJECTIFS - PROJETS D'AMENAGEMENT</t>
  </si>
  <si>
    <t>Quadrigramme du projet</t>
  </si>
  <si>
    <t>RIFE</t>
  </si>
  <si>
    <t xml:space="preserve">Objectifs </t>
  </si>
  <si>
    <t xml:space="preserve">Nom du projet </t>
  </si>
  <si>
    <t>Ferme Orangis</t>
  </si>
  <si>
    <t xml:space="preserve">Année </t>
  </si>
  <si>
    <t>Commune</t>
  </si>
  <si>
    <t>Ris-Orangis</t>
  </si>
  <si>
    <t>Date de validation</t>
  </si>
  <si>
    <t>Directeur de projet</t>
  </si>
  <si>
    <t>Emilie Levavasseur</t>
  </si>
  <si>
    <t>ETP projet</t>
  </si>
  <si>
    <t>OBJECTIFS DE L'ANNEE</t>
  </si>
  <si>
    <t>ORGANISATION</t>
  </si>
  <si>
    <t>EVALUATION</t>
  </si>
  <si>
    <t>GUIDE</t>
  </si>
  <si>
    <r>
      <rPr>
        <b/>
        <sz val="11"/>
        <color theme="1"/>
        <rFont val="Calibri"/>
        <family val="2"/>
        <scheme val="minor"/>
      </rPr>
      <t>Domaine</t>
    </r>
    <r>
      <rPr>
        <sz val="11"/>
        <color theme="1"/>
        <rFont val="Calibri"/>
        <family val="2"/>
        <scheme val="minor"/>
      </rPr>
      <t xml:space="preserve">
</t>
    </r>
  </si>
  <si>
    <t>Sous-domaine</t>
  </si>
  <si>
    <r>
      <t xml:space="preserve">Objectif
</t>
    </r>
    <r>
      <rPr>
        <i/>
        <sz val="8"/>
        <color theme="1"/>
        <rFont val="Calibri"/>
        <family val="2"/>
        <scheme val="minor"/>
      </rPr>
      <t>Une ligne par objectif
Décrire de manière très succincte l'objectif</t>
    </r>
  </si>
  <si>
    <r>
      <t xml:space="preserve">Critères
</t>
    </r>
    <r>
      <rPr>
        <i/>
        <sz val="8"/>
        <color theme="1"/>
        <rFont val="Calibri"/>
        <family val="2"/>
        <scheme val="minor"/>
      </rPr>
      <t>Renseigner les critères objectifs (date franchissement du jalon ou montant) permettant de mesurer l'atteinte ou non de l'objectif</t>
    </r>
  </si>
  <si>
    <r>
      <t xml:space="preserve">Commentaires
</t>
    </r>
    <r>
      <rPr>
        <i/>
        <sz val="8"/>
        <color theme="1"/>
        <rFont val="Calibri"/>
        <family val="2"/>
        <scheme val="minor"/>
      </rPr>
      <t>Si nécessaire</t>
    </r>
  </si>
  <si>
    <r>
      <t xml:space="preserve">Superviseur de l'action
</t>
    </r>
    <r>
      <rPr>
        <i/>
        <sz val="8"/>
        <color theme="1"/>
        <rFont val="Calibri"/>
        <family val="2"/>
        <scheme val="minor"/>
      </rPr>
      <t>Directeur de projet ou Chef de projet</t>
    </r>
  </si>
  <si>
    <r>
      <t xml:space="preserve">Propriétaire de l'action
</t>
    </r>
    <r>
      <rPr>
        <i/>
        <sz val="8"/>
        <color theme="1"/>
        <rFont val="Calibri"/>
        <family val="2"/>
        <scheme val="minor"/>
      </rPr>
      <t>Responsable de la mise en œuvre de l'action au sein de l'équipe projet</t>
    </r>
  </si>
  <si>
    <r>
      <t xml:space="preserve">Contributeur de l'action
</t>
    </r>
    <r>
      <rPr>
        <i/>
        <sz val="8"/>
        <color theme="1"/>
        <rFont val="Calibri"/>
        <family val="2"/>
        <scheme val="minor"/>
      </rPr>
      <t xml:space="preserve">Préciser les personnes ou services principaux contributeurs </t>
    </r>
  </si>
  <si>
    <t>Résultats</t>
  </si>
  <si>
    <t>Commentaires</t>
  </si>
  <si>
    <t>Mode d'emploi</t>
  </si>
  <si>
    <t>CONTRACTUALISATION</t>
  </si>
  <si>
    <t>NC</t>
  </si>
  <si>
    <t>Signature avec collectivités et/ou Etat de TCA, d'avenant au TCA, de convention de gouvernance, de convention financière,…</t>
  </si>
  <si>
    <t>CONCEPTION</t>
  </si>
  <si>
    <t>DIAGNOSTICS PREALABLES</t>
  </si>
  <si>
    <t>Réalisation des études complémentaires pour la mise à jour de l'Etude d'Impact</t>
  </si>
  <si>
    <t>&gt; Réalisation des études T2 2022
&gt; Transmission du dossier de mise à jour de l'étude d'impact à l'AE en T4 2022</t>
  </si>
  <si>
    <r>
      <t xml:space="preserve">Aléas: 
</t>
    </r>
    <r>
      <rPr>
        <i/>
        <sz val="10"/>
        <rFont val="Calibri"/>
        <family val="2"/>
        <scheme val="minor"/>
      </rPr>
      <t>&gt; Etudes complémentaires à mener dans le cadre de l'Evaluation Environnementale du PLU</t>
    </r>
    <r>
      <rPr>
        <i/>
        <sz val="11"/>
        <rFont val="Calibri"/>
        <family val="2"/>
        <scheme val="minor"/>
      </rPr>
      <t xml:space="preserve">
</t>
    </r>
    <r>
      <rPr>
        <i/>
        <sz val="10"/>
        <rFont val="Calibri"/>
        <family val="2"/>
        <scheme val="minor"/>
      </rPr>
      <t>&gt; Etudes complémentaires sollicitées par l'AE</t>
    </r>
  </si>
  <si>
    <t>EL</t>
  </si>
  <si>
    <t>JSC</t>
  </si>
  <si>
    <t>Diagnostics de toute nature à accomplir dans l'année</t>
  </si>
  <si>
    <t>Etudes à réaliser ou jalons de validation de la programmation, sécurisation d'éléments de programme spécifiques (choix investisseur commerce ou stationnement, programmations atypiques,…)</t>
  </si>
  <si>
    <t>ETUDES PROJET</t>
  </si>
  <si>
    <t>Production et validation de l'AVP</t>
  </si>
  <si>
    <t xml:space="preserve">&gt; Validation par l'ABF et la Conservattrice du Patrimoine - été 2022
&gt; Validation par les services et les élus à l'été 2022
</t>
  </si>
  <si>
    <r>
      <t xml:space="preserve">Aléas: 
</t>
    </r>
    <r>
      <rPr>
        <i/>
        <sz val="10"/>
        <rFont val="Calibri"/>
        <family val="2"/>
        <scheme val="minor"/>
      </rPr>
      <t>&gt; Accord de la conversatrice et de l'ABF sur les orientations retenues
&gt; Validation par les concessionnaires
&gt; Evolutions politiques</t>
    </r>
    <r>
      <rPr>
        <i/>
        <sz val="11"/>
        <rFont val="Calibri"/>
        <family val="2"/>
        <scheme val="minor"/>
      </rPr>
      <t xml:space="preserve">
</t>
    </r>
  </si>
  <si>
    <t>Stades d'études à atteindre (Plan guide, études préalables, AVP, PRO,…) préciser si objectifs de production ou de validation</t>
  </si>
  <si>
    <t>CONCERTATION</t>
  </si>
  <si>
    <t>sans objet</t>
  </si>
  <si>
    <t>Jalons de concertation réglementaire ou extra-réglementaires à franchir dans l'année</t>
  </si>
  <si>
    <t>ACTION FONCIERE</t>
  </si>
  <si>
    <t>MAITRISE DU BILAN</t>
  </si>
  <si>
    <t xml:space="preserve">Production d'un planning d'acquisition consolidé </t>
  </si>
  <si>
    <t>S2 2022</t>
  </si>
  <si>
    <r>
      <t xml:space="preserve">Aléas
</t>
    </r>
    <r>
      <rPr>
        <i/>
        <sz val="10"/>
        <rFont val="Calibri"/>
        <family val="2"/>
        <scheme val="minor"/>
      </rPr>
      <t>&gt; En attente du délibéré du juge pour la procédure de délaissement en cours
&gt; Risque de recours
&gt; Accord des artisans pour une procédure amiable</t>
    </r>
    <r>
      <rPr>
        <i/>
        <sz val="11"/>
        <rFont val="Calibri"/>
        <family val="2"/>
        <scheme val="minor"/>
      </rPr>
      <t xml:space="preserve">
</t>
    </r>
  </si>
  <si>
    <t>VM</t>
  </si>
  <si>
    <t>En phases amont : études à réaliser dans l'année. 
Ensuite : objectif chiffré d'amélioration du bilan sur le poste foncier, et/ou objectif de réduction de l'aléa foncier (préciser alors les actions sous-jacentes à une telle réduction)</t>
  </si>
  <si>
    <t>DUP</t>
  </si>
  <si>
    <t>Production du dossier de DUP</t>
  </si>
  <si>
    <t>Mise en relecture du dossier T4 2022</t>
  </si>
  <si>
    <r>
      <t xml:space="preserve">Aléas
</t>
    </r>
    <r>
      <rPr>
        <i/>
        <sz val="10"/>
        <rFont val="Calibri"/>
        <family val="2"/>
        <scheme val="minor"/>
      </rPr>
      <t>&gt; Procédure d'évaluation environnementale du PLU
&gt; Avis de l'AE sur la mise à jour du PLU</t>
    </r>
  </si>
  <si>
    <t xml:space="preserve">EL </t>
  </si>
  <si>
    <t>Jalons de procédure à atteindre dans l'année</t>
  </si>
  <si>
    <t>ACQUISITIONS</t>
  </si>
  <si>
    <t xml:space="preserve">Acquisition terrains Bellaïche </t>
  </si>
  <si>
    <t>T1 2022</t>
  </si>
  <si>
    <t>Montant des acquisitions à réaliser dans l'année (reprendre données DJF retenues pour la construction budgétaire)</t>
  </si>
  <si>
    <t xml:space="preserve">Acquisition des lots Ville </t>
  </si>
  <si>
    <t>T3 2022</t>
  </si>
  <si>
    <r>
      <t xml:space="preserve">Aléas
</t>
    </r>
    <r>
      <rPr>
        <i/>
        <sz val="10"/>
        <rFont val="Calibri"/>
        <family val="2"/>
        <scheme val="minor"/>
      </rPr>
      <t>&gt; Déplacement des artisans</t>
    </r>
  </si>
  <si>
    <t>Acquisition partielle des terrains Etat</t>
  </si>
  <si>
    <t>&gt; Acquisition partielle des parcelles pour permettre la cession à un opérateur
&gt; Accord à trouver avec les services de l'Etat sur une cession fractionnée</t>
  </si>
  <si>
    <t>TRAVAUX</t>
  </si>
  <si>
    <t>Objectif chiffré d'amélioration du bilan sur le poste foncier, et/ou objectif de réduction de l'aléa foncier (préciser alors les actions sous-jacentes à une telle réduction)</t>
  </si>
  <si>
    <t>MARCHES</t>
  </si>
  <si>
    <t>Principaux marchés à notifier dans l'année</t>
  </si>
  <si>
    <t>MISE EN ŒUVRE</t>
  </si>
  <si>
    <t>Principales jalons travaux à atteindre dans l'année</t>
  </si>
  <si>
    <t>CESSIONS</t>
  </si>
  <si>
    <t>PROMESSES</t>
  </si>
  <si>
    <t>1 500 k€ TTC</t>
  </si>
  <si>
    <t>Signature promesse H&amp;P - T2 2022</t>
  </si>
  <si>
    <t>&gt; Prorogation du protocole d'accord
&gt; Eviction des artisans</t>
  </si>
  <si>
    <t>Montant cumulé des promesses signées au cours de l'exercice (toutes destinations confondues,  correspondant à des promesses signées entre le 1er janvier et le 31 décembre) + montant cumulé des participations d'urbanisme L.311-4 ou équivalent effectivement perçues sur la même période.
Montant cible retenu pour chaque opération précisé par la DJF.</t>
  </si>
  <si>
    <t>ACTES AUTHENTIQUES</t>
  </si>
  <si>
    <t xml:space="preserve">JSC </t>
  </si>
  <si>
    <t>Montant cumulé des ventes devenues définitives au cours de l'exercice (toutes destinations confondues,  correspondant à des actes de vente signés entre le 1er janvier et le 31 décembre) + montant cumulé des participations d'urbanisme L.311-4 ou équivalent effectivement perçues sur la même période.
Montant cible retenu pour chaque opération précisé par la DJF.</t>
  </si>
  <si>
    <t>CESSIONS A ENJEUX SPECIFIQUES</t>
  </si>
  <si>
    <t>Préciser la ou les cessions concentrant des enjeux spécifiques dont un jalon (protocole, promesse, acte,…) est à réaliser dans l'année</t>
  </si>
  <si>
    <t>CADRE REGLEMENTAIRE</t>
  </si>
  <si>
    <t>ETUDES D'IMPACT</t>
  </si>
  <si>
    <t>Mise à jour dossier EI</t>
  </si>
  <si>
    <t>&gt; Complétude des études -T3 2022
&gt; Dépôt dossier - T4 2022
&gt; Obtention avis AE - T4 2022</t>
  </si>
  <si>
    <t>&gt; Hypothèse sans demande de complément produite par l'AE</t>
  </si>
  <si>
    <t>Jalons à franchir dans l'année (élaboration, transmission à l'AE, modification,…)</t>
  </si>
  <si>
    <t>URBANISME</t>
  </si>
  <si>
    <t>Constitution dossier MEC DUP</t>
  </si>
  <si>
    <t>Jalons à franchir dans l'année (modification ou révision de PLU, déclaration de projet,…)</t>
  </si>
  <si>
    <t>DOSSIERS DE ZAC</t>
  </si>
  <si>
    <t>Jalons à franchir dans l'année (dépôt ou approbation de dossiers de création, réalisation, PEP,…)</t>
  </si>
  <si>
    <t>AUTORISATIONS</t>
  </si>
  <si>
    <t>Jalons à franchir dans l'année (dépôt ou obtention des autorisations nécessaires à la mise en œuvre du projet telles que AEU, DLE,…)</t>
  </si>
  <si>
    <t>AMBITIONS ENVIRONNEMENTALES ET INNOVATIONS</t>
  </si>
  <si>
    <t>ECHELLE OPERATION</t>
  </si>
  <si>
    <t>Jalons à franchir dans l'année (étapes de labélisation de l'opération, production d'études spécifiques relevant des actions d'innovation,…)</t>
  </si>
  <si>
    <t>OBJECTIFS PONCTUELS</t>
  </si>
  <si>
    <t xml:space="preserve">Préciser la ou les actions ponctuelles, opérations immobilières ou espaces publics porteurs d'ambitions spécifiques et dont une ou plusieurs étapes de mise en œuvre sont à réaliser dans l'année </t>
  </si>
  <si>
    <t>PILOTAGE</t>
  </si>
  <si>
    <t>PARTENAIRES</t>
  </si>
  <si>
    <t>AC - protocole/copromotion</t>
  </si>
  <si>
    <t xml:space="preserve">&gt; Validation du protocole T3 2022
</t>
  </si>
  <si>
    <r>
      <t xml:space="preserve">Aléas
</t>
    </r>
    <r>
      <rPr>
        <i/>
        <sz val="10"/>
        <rFont val="Calibri"/>
        <family val="2"/>
        <scheme val="minor"/>
      </rPr>
      <t>&gt; Consolidation de la mise en œuvre d'une stratégie interne sur les modes de travail avec le groupe AC sur l'opération</t>
    </r>
  </si>
  <si>
    <t>MATRICE DES RISQUES</t>
  </si>
  <si>
    <t>Production et validation par les acteurs d'un planning opérationnel consolidé</t>
  </si>
  <si>
    <r>
      <t xml:space="preserve">Aléas
</t>
    </r>
    <r>
      <rPr>
        <i/>
        <sz val="10"/>
        <rFont val="Calibri"/>
        <family val="2"/>
        <scheme val="minor"/>
      </rPr>
      <t>&gt; Validation de l'AVP T2 2022
&gt; Consolidation de l'avance de phase pour le projet Histoire et Patrimoine</t>
    </r>
  </si>
  <si>
    <t xml:space="preserve">Préciser la ou les actions spécifiques de réduction des risques projet à conduire dans l'année et les objectifs à atteindre </t>
  </si>
  <si>
    <t>EXECUTION BUDGETAIRE</t>
  </si>
  <si>
    <t>+/- 20%</t>
  </si>
  <si>
    <t>Préciser le montant des dépenses des comptes 604+605 à exécuter dans l'année (données fournies par la DJF)</t>
  </si>
  <si>
    <t>BILAN</t>
  </si>
  <si>
    <t>23 193 k€</t>
  </si>
  <si>
    <t>&gt; Stabilisation des données foncières 
&gt; Validation de l'AVP avec consolidation d'une enveloppe Travaux</t>
  </si>
  <si>
    <t>Préciser l'objectif de bilan à terminaison de l'opération en fin d'année (dernier bilan PFA validé + objectif d'amélioration de l'année), préciser en commentaire les leviers d'action envisagés pour procéder à l'amélioration du bilan</t>
  </si>
  <si>
    <t>Sur fond bleu : à renseigner obligatoirement</t>
  </si>
  <si>
    <t>Autres : à renseigner si possible</t>
  </si>
  <si>
    <t>Date d'approbation en CA</t>
  </si>
  <si>
    <t>Date de création de la SCCV</t>
  </si>
  <si>
    <t>Partenaire</t>
  </si>
  <si>
    <t>Part de GPA dans le capital de la SCCV</t>
  </si>
  <si>
    <t>Nombre de logements</t>
  </si>
  <si>
    <t>CA HT</t>
  </si>
  <si>
    <t>Prix de revient</t>
  </si>
  <si>
    <t>Résultat</t>
  </si>
  <si>
    <t>Taux de marge sur CA</t>
  </si>
  <si>
    <t>Honoraires de Gestion pour GPA</t>
  </si>
  <si>
    <t>Dividendes pour GPA</t>
  </si>
  <si>
    <t>SCCV XXXXXXXXXXXX</t>
  </si>
  <si>
    <t>SCCV YYYYYYYYYY</t>
  </si>
  <si>
    <t>SCCV ZZZZZZZZZZ</t>
  </si>
  <si>
    <t>Format / unité</t>
  </si>
  <si>
    <t>date</t>
  </si>
  <si>
    <t>Surface de l'ensemble immobilier à dépôt PC</t>
  </si>
  <si>
    <t>M€ HT</t>
  </si>
  <si>
    <t>Linkcitieees</t>
  </si>
  <si>
    <t>date de dépôt de PC</t>
  </si>
  <si>
    <t>date de PC purgé validé</t>
  </si>
  <si>
    <t>Avancement des commercialisations</t>
  </si>
  <si>
    <t>nb lgts</t>
  </si>
  <si>
    <t>/</t>
  </si>
  <si>
    <t>nb lgts vendus</t>
  </si>
  <si>
    <t>Qualité relation avec le partenaire</t>
  </si>
  <si>
    <t>Bonne, transparente</t>
  </si>
  <si>
    <t>consigne :</t>
  </si>
  <si>
    <t>-Les tableaux de synthèse ci-dessous sont à compléter ou àfaire compléter par votre MOE, à partir des outils du process R5</t>
  </si>
  <si>
    <t>OPERATION</t>
  </si>
  <si>
    <t>MARCHE</t>
  </si>
  <si>
    <t>SURFACE</t>
  </si>
  <si>
    <r>
      <rPr>
        <sz val="12"/>
        <color theme="1"/>
        <rFont val="Aptos Narrow"/>
        <family val="2"/>
      </rPr>
      <t>€</t>
    </r>
    <r>
      <rPr>
        <sz val="12"/>
        <color theme="1"/>
        <rFont val="Calibri"/>
        <family val="2"/>
      </rPr>
      <t>/m2 AVP</t>
    </r>
  </si>
  <si>
    <r>
      <rPr>
        <sz val="12"/>
        <color theme="1"/>
        <rFont val="Aptos Narrow"/>
        <family val="2"/>
      </rPr>
      <t>€</t>
    </r>
    <r>
      <rPr>
        <sz val="12"/>
        <color theme="1"/>
        <rFont val="Calibri"/>
        <family val="2"/>
      </rPr>
      <t>/m2 PRO</t>
    </r>
  </si>
  <si>
    <r>
      <rPr>
        <sz val="12"/>
        <color theme="1"/>
        <rFont val="Aptos Narrow"/>
        <family val="2"/>
      </rPr>
      <t>€</t>
    </r>
    <r>
      <rPr>
        <sz val="12"/>
        <color theme="1"/>
        <rFont val="Calibri"/>
        <family val="2"/>
      </rPr>
      <t>/m2 REEL</t>
    </r>
  </si>
  <si>
    <t>MISE EN ETAT DE SITE</t>
  </si>
  <si>
    <t>Déconstruction (bâtiments)</t>
  </si>
  <si>
    <t>Confortement-Injection</t>
  </si>
  <si>
    <t>Dépollution</t>
  </si>
  <si>
    <t>Travaux préparatoires - Installations</t>
  </si>
  <si>
    <t>Terrassement</t>
  </si>
  <si>
    <t>Voirie</t>
  </si>
  <si>
    <t>Place - Parvis</t>
  </si>
  <si>
    <t>Espaces Verts</t>
  </si>
  <si>
    <t>Assainissement EP-EU</t>
  </si>
  <si>
    <t>Eau Potable-Incendie</t>
  </si>
  <si>
    <t>HTA (tranchées)</t>
  </si>
  <si>
    <t>BT</t>
  </si>
  <si>
    <t>Gaz (tranchées)</t>
  </si>
  <si>
    <t>Telecom</t>
  </si>
  <si>
    <t>Eclairage</t>
  </si>
  <si>
    <t>Chauffage (tranchées)</t>
  </si>
  <si>
    <t>Signalisation</t>
  </si>
  <si>
    <t>Mobilier Urbain</t>
  </si>
  <si>
    <t>Soutènement - Maçonnerie</t>
  </si>
  <si>
    <t>Ouvrage d'Art</t>
  </si>
  <si>
    <t>Equipements Publics</t>
  </si>
  <si>
    <t>Groupe scolaire</t>
  </si>
  <si>
    <t>Gymnase</t>
  </si>
  <si>
    <t>tableau 1 : Suivi et capitalisation coûts travaux : à compléter et à copier coller en slide 7.1</t>
  </si>
  <si>
    <t>XXXXX</t>
  </si>
  <si>
    <t>NOM DU TITULAIRE</t>
  </si>
  <si>
    <t>MONTANT TS CUMULE A DATE (€)</t>
  </si>
  <si>
    <t>% CUMULE MARCHE</t>
  </si>
  <si>
    <t>ORIGINE</t>
  </si>
  <si>
    <t>A la demande
 du MOE</t>
  </si>
  <si>
    <t>A la demande
 du MOA</t>
  </si>
  <si>
    <t>Qui simpose 
au MOA</t>
  </si>
  <si>
    <t>TRAVAUX 1</t>
  </si>
  <si>
    <t>TRAVAUX 2</t>
  </si>
  <si>
    <t>TRAVAUX 3</t>
  </si>
  <si>
    <t>TRAVAUX 4</t>
  </si>
  <si>
    <t>MOE</t>
  </si>
  <si>
    <t>OPC</t>
  </si>
  <si>
    <t>REC</t>
  </si>
  <si>
    <t>CT</t>
  </si>
  <si>
    <t>AMO DD</t>
  </si>
  <si>
    <t>AMO T</t>
  </si>
  <si>
    <t>Somme</t>
  </si>
  <si>
    <t>Moyenne</t>
  </si>
  <si>
    <t>tableau 2 : suivi travaux supplémentaires (TS)</t>
  </si>
  <si>
    <r>
      <t xml:space="preserve">-Pour l'exercice 2024, la production de ces tableaux de synthèse reste </t>
    </r>
    <r>
      <rPr>
        <b/>
        <sz val="11"/>
        <color theme="7" tint="-0.499984740745262"/>
        <rFont val="Calibri"/>
        <family val="2"/>
        <scheme val="minor"/>
      </rPr>
      <t>facultative</t>
    </r>
  </si>
  <si>
    <t>% MARCHE</t>
  </si>
  <si>
    <t>COMMENTAIRES/ REMARQUES</t>
  </si>
  <si>
    <t>tableau 3 : suivi pénalités</t>
  </si>
  <si>
    <t>NOMBRE D'ACCIDENTS</t>
  </si>
  <si>
    <t>NOMBRE DE JOURS D'ARRET DE TRAVAIL</t>
  </si>
  <si>
    <t>TITULAIRE</t>
  </si>
  <si>
    <t>DETAILS ET COMMENTAIRES</t>
  </si>
  <si>
    <t>tableau 3 : suivi sécurité</t>
  </si>
  <si>
    <t>tableau 4 : suivi insertion</t>
  </si>
  <si>
    <t>OBJECTIF % INSERTION</t>
  </si>
  <si>
    <t>OBJECTIF HEURES INSERTION</t>
  </si>
  <si>
    <t>HEURES CUMULEE REALISEES</t>
  </si>
  <si>
    <t>% ACTUEL ATTEINT</t>
  </si>
  <si>
    <t>PROMOTEUR 1</t>
  </si>
  <si>
    <t>PROMOTEUR 2</t>
  </si>
  <si>
    <t>PROMOTEUR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</si>
</sst>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8" formatCode="General_)"/>
    <numFmt numFmtId="169" formatCode="#,##0.0&quot; M€&quot;"/>
    <numFmt numFmtId="170" formatCode="0.0%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Calibri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sz val="11"/>
      <name val="Calibri Light"/>
      <family val="2"/>
    </font>
    <font>
      <i/>
      <sz val="11"/>
      <name val="Calibri Light"/>
      <family val="2"/>
    </font>
    <font>
      <b/>
      <sz val="11"/>
      <name val="Calibri Light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Aptos Narrow"/>
      <family val="2"/>
    </font>
    <font>
      <b/>
      <sz val="11"/>
      <color theme="7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221">
    <xf numFmtId="0" fontId="0" fillId="0" borderId="0" xfId="0"/>
    <xf numFmtId="0" fontId="3" fillId="0" borderId="0" xfId="0" applyFont="1"/>
    <xf numFmtId="0" fontId="1" fillId="0" borderId="9" xfId="0" applyFont="1" applyBorder="1"/>
    <xf numFmtId="0" fontId="0" fillId="0" borderId="10" xfId="0" applyBorder="1"/>
    <xf numFmtId="0" fontId="1" fillId="0" borderId="11" xfId="0" applyFont="1" applyBorder="1"/>
    <xf numFmtId="0" fontId="0" fillId="0" borderId="12" xfId="0" applyBorder="1"/>
    <xf numFmtId="0" fontId="1" fillId="0" borderId="13" xfId="0" applyFont="1" applyBorder="1"/>
    <xf numFmtId="0" fontId="0" fillId="0" borderId="14" xfId="0" applyBorder="1"/>
    <xf numFmtId="0" fontId="1" fillId="0" borderId="15" xfId="0" applyFont="1" applyBorder="1"/>
    <xf numFmtId="0" fontId="0" fillId="0" borderId="16" xfId="0" applyBorder="1"/>
    <xf numFmtId="0" fontId="1" fillId="0" borderId="17" xfId="0" applyFont="1" applyBorder="1"/>
    <xf numFmtId="0" fontId="0" fillId="4" borderId="18" xfId="0" applyFill="1" applyBorder="1"/>
    <xf numFmtId="0" fontId="1" fillId="0" borderId="0" xfId="0" applyFont="1" applyAlignment="1">
      <alignment horizontal="center" vertical="center" wrapText="1"/>
    </xf>
    <xf numFmtId="0" fontId="1" fillId="3" borderId="19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20" xfId="0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21" xfId="0" applyFont="1" applyBorder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20" xfId="0" applyFont="1" applyBorder="1" applyAlignment="1">
      <alignment vertical="top"/>
    </xf>
    <xf numFmtId="0" fontId="1" fillId="0" borderId="25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6" fillId="0" borderId="20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20" xfId="0" applyBorder="1"/>
    <xf numFmtId="0" fontId="0" fillId="0" borderId="25" xfId="0" applyBorder="1"/>
    <xf numFmtId="0" fontId="4" fillId="0" borderId="19" xfId="0" applyFont="1" applyBorder="1" applyAlignment="1">
      <alignment wrapText="1"/>
    </xf>
    <xf numFmtId="0" fontId="7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6" fillId="0" borderId="30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9" xfId="0" applyBorder="1"/>
    <xf numFmtId="0" fontId="4" fillId="0" borderId="32" xfId="0" applyFont="1" applyBorder="1" applyAlignment="1">
      <alignment wrapText="1"/>
    </xf>
    <xf numFmtId="0" fontId="7" fillId="0" borderId="29" xfId="0" applyFont="1" applyBorder="1" applyAlignment="1">
      <alignment vertical="center" wrapText="1"/>
    </xf>
    <xf numFmtId="0" fontId="6" fillId="0" borderId="3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1" xfId="0" applyBorder="1"/>
    <xf numFmtId="0" fontId="4" fillId="0" borderId="33" xfId="0" applyFont="1" applyBorder="1" applyAlignment="1">
      <alignment wrapText="1"/>
    </xf>
    <xf numFmtId="0" fontId="7" fillId="0" borderId="34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0" fillId="0" borderId="15" xfId="0" applyBorder="1"/>
    <xf numFmtId="0" fontId="0" fillId="0" borderId="18" xfId="0" applyBorder="1"/>
    <xf numFmtId="0" fontId="4" fillId="0" borderId="37" xfId="0" applyFont="1" applyBorder="1" applyAlignment="1">
      <alignment wrapText="1"/>
    </xf>
    <xf numFmtId="0" fontId="7" fillId="0" borderId="39" xfId="0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17" fontId="9" fillId="0" borderId="10" xfId="0" applyNumberFormat="1" applyFont="1" applyBorder="1" applyAlignment="1">
      <alignment vertical="center" wrapText="1"/>
    </xf>
    <xf numFmtId="0" fontId="6" fillId="0" borderId="32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17" fontId="9" fillId="0" borderId="12" xfId="0" applyNumberFormat="1" applyFont="1" applyBorder="1" applyAlignment="1">
      <alignment vertical="center" wrapText="1"/>
    </xf>
    <xf numFmtId="0" fontId="6" fillId="0" borderId="33" xfId="0" applyFont="1" applyBorder="1" applyAlignment="1">
      <alignment horizontal="left" vertical="top" wrapText="1"/>
    </xf>
    <xf numFmtId="0" fontId="9" fillId="5" borderId="11" xfId="0" applyFont="1" applyFill="1" applyBorder="1" applyAlignment="1">
      <alignment vertical="center" wrapText="1"/>
    </xf>
    <xf numFmtId="0" fontId="9" fillId="5" borderId="12" xfId="0" applyFont="1" applyFill="1" applyBorder="1" applyAlignment="1">
      <alignment vertical="center" wrapText="1"/>
    </xf>
    <xf numFmtId="0" fontId="6" fillId="0" borderId="33" xfId="0" quotePrefix="1" applyFont="1" applyBorder="1" applyAlignment="1">
      <alignment horizontal="center" vertical="center"/>
    </xf>
    <xf numFmtId="0" fontId="6" fillId="0" borderId="33" xfId="0" quotePrefix="1" applyFont="1" applyBorder="1" applyAlignment="1">
      <alignment horizontal="left" vertical="top" wrapText="1"/>
    </xf>
    <xf numFmtId="0" fontId="9" fillId="5" borderId="26" xfId="0" applyFont="1" applyFill="1" applyBorder="1" applyAlignment="1">
      <alignment vertical="center" wrapText="1"/>
    </xf>
    <xf numFmtId="0" fontId="9" fillId="5" borderId="35" xfId="0" applyFont="1" applyFill="1" applyBorder="1" applyAlignment="1">
      <alignment vertical="center" wrapText="1"/>
    </xf>
    <xf numFmtId="0" fontId="10" fillId="0" borderId="36" xfId="0" quotePrefix="1" applyFont="1" applyBorder="1" applyAlignment="1">
      <alignment horizontal="left" vertical="top" wrapText="1"/>
    </xf>
    <xf numFmtId="0" fontId="6" fillId="0" borderId="26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0" fillId="0" borderId="26" xfId="0" applyBorder="1"/>
    <xf numFmtId="0" fontId="0" fillId="0" borderId="35" xfId="0" applyBorder="1"/>
    <xf numFmtId="0" fontId="4" fillId="0" borderId="36" xfId="0" applyFont="1" applyBorder="1" applyAlignment="1">
      <alignment wrapText="1"/>
    </xf>
    <xf numFmtId="0" fontId="7" fillId="0" borderId="43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28" xfId="0" applyFont="1" applyBorder="1" applyAlignment="1">
      <alignment vertical="center" wrapText="1"/>
    </xf>
    <xf numFmtId="0" fontId="6" fillId="0" borderId="30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6" fillId="0" borderId="40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6" fillId="0" borderId="45" xfId="0" applyFont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9" fillId="5" borderId="10" xfId="0" applyFont="1" applyFill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top" wrapText="1"/>
    </xf>
    <xf numFmtId="0" fontId="7" fillId="5" borderId="27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left" vertical="center" wrapText="1"/>
    </xf>
    <xf numFmtId="0" fontId="9" fillId="5" borderId="29" xfId="0" applyFont="1" applyFill="1" applyBorder="1" applyAlignment="1">
      <alignment horizontal="left" vertical="center" wrapText="1"/>
    </xf>
    <xf numFmtId="0" fontId="10" fillId="0" borderId="30" xfId="0" applyFont="1" applyBorder="1" applyAlignment="1">
      <alignment horizontal="left" vertical="top" wrapText="1"/>
    </xf>
    <xf numFmtId="0" fontId="9" fillId="0" borderId="10" xfId="0" applyFont="1" applyBorder="1" applyAlignment="1">
      <alignment vertical="center" wrapText="1"/>
    </xf>
    <xf numFmtId="0" fontId="9" fillId="0" borderId="32" xfId="0" applyFont="1" applyBorder="1" applyAlignment="1">
      <alignment horizontal="left" vertical="top"/>
    </xf>
    <xf numFmtId="0" fontId="7" fillId="0" borderId="1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top" wrapText="1"/>
    </xf>
    <xf numFmtId="0" fontId="6" fillId="5" borderId="28" xfId="0" applyFont="1" applyFill="1" applyBorder="1" applyAlignment="1">
      <alignment vertical="center" wrapText="1"/>
    </xf>
    <xf numFmtId="0" fontId="7" fillId="5" borderId="29" xfId="0" applyFont="1" applyFill="1" applyBorder="1" applyAlignment="1">
      <alignment vertical="center" wrapText="1"/>
    </xf>
    <xf numFmtId="0" fontId="6" fillId="0" borderId="30" xfId="0" quotePrefix="1" applyFont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 wrapText="1"/>
    </xf>
    <xf numFmtId="0" fontId="9" fillId="5" borderId="40" xfId="0" applyFont="1" applyFill="1" applyBorder="1" applyAlignment="1">
      <alignment vertical="center" wrapText="1"/>
    </xf>
    <xf numFmtId="0" fontId="7" fillId="5" borderId="41" xfId="0" applyFont="1" applyFill="1" applyBorder="1" applyAlignment="1">
      <alignment vertical="center" wrapText="1"/>
    </xf>
    <xf numFmtId="0" fontId="10" fillId="0" borderId="45" xfId="0" applyFont="1" applyBorder="1" applyAlignment="1">
      <alignment horizontal="left" vertical="top" wrapText="1"/>
    </xf>
    <xf numFmtId="0" fontId="3" fillId="5" borderId="0" xfId="0" applyFont="1" applyFill="1"/>
    <xf numFmtId="0" fontId="11" fillId="0" borderId="0" xfId="0" applyFont="1"/>
    <xf numFmtId="4" fontId="0" fillId="0" borderId="0" xfId="0" applyNumberFormat="1"/>
    <xf numFmtId="4" fontId="0" fillId="0" borderId="6" xfId="0" applyNumberFormat="1" applyBorder="1"/>
    <xf numFmtId="14" fontId="12" fillId="0" borderId="6" xfId="0" applyNumberFormat="1" applyFont="1" applyBorder="1" applyAlignment="1">
      <alignment horizontal="center"/>
    </xf>
    <xf numFmtId="4" fontId="0" fillId="0" borderId="42" xfId="0" applyNumberFormat="1" applyBorder="1"/>
    <xf numFmtId="14" fontId="12" fillId="0" borderId="42" xfId="0" applyNumberFormat="1" applyFont="1" applyBorder="1" applyAlignment="1">
      <alignment horizontal="center"/>
    </xf>
    <xf numFmtId="14" fontId="13" fillId="0" borderId="42" xfId="0" applyNumberFormat="1" applyFont="1" applyBorder="1" applyAlignment="1">
      <alignment horizontal="center"/>
    </xf>
    <xf numFmtId="168" fontId="12" fillId="0" borderId="42" xfId="0" applyNumberFormat="1" applyFont="1" applyBorder="1" applyAlignment="1">
      <alignment horizontal="center"/>
    </xf>
    <xf numFmtId="4" fontId="1" fillId="0" borderId="42" xfId="0" applyNumberFormat="1" applyFont="1" applyBorder="1"/>
    <xf numFmtId="9" fontId="14" fillId="0" borderId="42" xfId="0" applyNumberFormat="1" applyFont="1" applyBorder="1" applyAlignment="1">
      <alignment horizontal="center"/>
    </xf>
    <xf numFmtId="169" fontId="12" fillId="0" borderId="42" xfId="0" applyNumberFormat="1" applyFont="1" applyBorder="1" applyAlignment="1">
      <alignment horizontal="center"/>
    </xf>
    <xf numFmtId="9" fontId="12" fillId="0" borderId="42" xfId="1" applyFont="1" applyFill="1" applyBorder="1" applyAlignment="1">
      <alignment horizontal="center"/>
    </xf>
    <xf numFmtId="169" fontId="14" fillId="0" borderId="42" xfId="0" applyNumberFormat="1" applyFont="1" applyBorder="1" applyAlignment="1">
      <alignment horizontal="center"/>
    </xf>
    <xf numFmtId="4" fontId="1" fillId="0" borderId="5" xfId="0" applyNumberFormat="1" applyFont="1" applyBorder="1"/>
    <xf numFmtId="169" fontId="14" fillId="0" borderId="5" xfId="0" applyNumberFormat="1" applyFont="1" applyBorder="1" applyAlignment="1">
      <alignment horizontal="center"/>
    </xf>
    <xf numFmtId="168" fontId="14" fillId="6" borderId="4" xfId="0" applyNumberFormat="1" applyFont="1" applyFill="1" applyBorder="1" applyAlignment="1">
      <alignment horizontal="center" vertical="center" wrapText="1"/>
    </xf>
    <xf numFmtId="165" fontId="12" fillId="0" borderId="42" xfId="4" applyNumberFormat="1" applyFont="1" applyFill="1" applyBorder="1" applyAlignment="1">
      <alignment horizontal="center"/>
    </xf>
    <xf numFmtId="170" fontId="12" fillId="0" borderId="42" xfId="1" applyNumberFormat="1" applyFont="1" applyFill="1" applyBorder="1" applyAlignment="1">
      <alignment horizontal="center"/>
    </xf>
    <xf numFmtId="4" fontId="0" fillId="0" borderId="5" xfId="0" applyNumberFormat="1" applyBorder="1"/>
    <xf numFmtId="14" fontId="12" fillId="0" borderId="5" xfId="0" applyNumberFormat="1" applyFont="1" applyBorder="1" applyAlignment="1">
      <alignment horizontal="center"/>
    </xf>
    <xf numFmtId="14" fontId="13" fillId="0" borderId="5" xfId="0" applyNumberFormat="1" applyFont="1" applyBorder="1" applyAlignment="1">
      <alignment horizontal="center"/>
    </xf>
    <xf numFmtId="0" fontId="0" fillId="0" borderId="0" xfId="0" quotePrefix="1"/>
    <xf numFmtId="0" fontId="15" fillId="2" borderId="4" xfId="0" applyFont="1" applyFill="1" applyBorder="1" applyAlignment="1">
      <alignment horizontal="center" vertical="center" wrapText="1"/>
    </xf>
    <xf numFmtId="0" fontId="16" fillId="2" borderId="4" xfId="4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43" fontId="16" fillId="2" borderId="4" xfId="4" applyFont="1" applyFill="1" applyBorder="1" applyAlignment="1">
      <alignment horizontal="center" vertical="center" wrapText="1"/>
    </xf>
    <xf numFmtId="43" fontId="0" fillId="0" borderId="47" xfId="4" applyFont="1" applyFill="1" applyBorder="1" applyAlignment="1">
      <alignment vertical="center"/>
    </xf>
    <xf numFmtId="43" fontId="0" fillId="0" borderId="48" xfId="4" applyFont="1" applyFill="1" applyBorder="1" applyAlignment="1">
      <alignment vertical="center"/>
    </xf>
    <xf numFmtId="43" fontId="0" fillId="0" borderId="49" xfId="4" applyFont="1" applyFill="1" applyBorder="1" applyAlignment="1">
      <alignment vertical="center"/>
    </xf>
    <xf numFmtId="43" fontId="0" fillId="0" borderId="52" xfId="4" applyFont="1" applyFill="1" applyBorder="1" applyAlignment="1">
      <alignment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2" fontId="7" fillId="0" borderId="48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49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6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3" fontId="0" fillId="0" borderId="4" xfId="4" applyFont="1" applyFill="1" applyBorder="1" applyAlignment="1">
      <alignment horizontal="center" vertical="center"/>
    </xf>
    <xf numFmtId="43" fontId="0" fillId="0" borderId="0" xfId="4" applyFont="1" applyFill="1" applyBorder="1" applyAlignment="1">
      <alignment horizontal="center" vertical="center"/>
    </xf>
    <xf numFmtId="0" fontId="0" fillId="0" borderId="4" xfId="4" applyNumberFormat="1" applyFont="1" applyFill="1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50" xfId="0" applyBorder="1" applyAlignment="1">
      <alignment vertical="center" wrapText="1"/>
    </xf>
    <xf numFmtId="0" fontId="0" fillId="0" borderId="48" xfId="0" applyBorder="1" applyAlignment="1">
      <alignment vertical="center"/>
    </xf>
    <xf numFmtId="0" fontId="0" fillId="0" borderId="51" xfId="0" applyBorder="1" applyAlignment="1">
      <alignment vertical="center" wrapText="1"/>
    </xf>
    <xf numFmtId="0" fontId="0" fillId="0" borderId="49" xfId="0" applyBorder="1" applyAlignment="1">
      <alignment vertical="center"/>
    </xf>
    <xf numFmtId="0" fontId="0" fillId="0" borderId="57" xfId="0" applyBorder="1" applyAlignment="1">
      <alignment horizontal="center" vertical="center" wrapText="1"/>
    </xf>
    <xf numFmtId="0" fontId="0" fillId="0" borderId="58" xfId="0" applyBorder="1" applyAlignment="1">
      <alignment vertical="center" wrapText="1"/>
    </xf>
    <xf numFmtId="0" fontId="0" fillId="0" borderId="57" xfId="0" applyBorder="1" applyAlignment="1">
      <alignment vertical="center"/>
    </xf>
    <xf numFmtId="0" fontId="0" fillId="2" borderId="49" xfId="0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43" fontId="16" fillId="2" borderId="6" xfId="4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48" xfId="0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35" xfId="0" applyFont="1" applyFill="1" applyBorder="1" applyAlignment="1">
      <alignment horizontal="center" vertical="center" wrapText="1"/>
    </xf>
    <xf numFmtId="0" fontId="7" fillId="5" borderId="4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/>
    </xf>
    <xf numFmtId="43" fontId="16" fillId="2" borderId="4" xfId="4" applyFont="1" applyFill="1" applyBorder="1" applyAlignment="1">
      <alignment horizontal="center" vertical="center" wrapText="1"/>
    </xf>
    <xf numFmtId="0" fontId="0" fillId="7" borderId="57" xfId="0" applyFill="1" applyBorder="1" applyAlignment="1">
      <alignment horizontal="center" vertical="center" wrapText="1"/>
    </xf>
    <xf numFmtId="0" fontId="0" fillId="7" borderId="48" xfId="0" applyFill="1" applyBorder="1" applyAlignment="1">
      <alignment horizontal="center" vertical="center" wrapText="1"/>
    </xf>
    <xf numFmtId="0" fontId="0" fillId="7" borderId="49" xfId="0" applyFill="1" applyBorder="1" applyAlignment="1">
      <alignment horizontal="center" vertical="center" wrapText="1"/>
    </xf>
    <xf numFmtId="43" fontId="0" fillId="0" borderId="4" xfId="4" applyFont="1" applyFill="1" applyBorder="1" applyAlignment="1">
      <alignment horizontal="center" vertical="center"/>
    </xf>
    <xf numFmtId="43" fontId="16" fillId="2" borderId="2" xfId="4" applyFont="1" applyFill="1" applyBorder="1" applyAlignment="1">
      <alignment horizontal="center" vertical="center" wrapText="1"/>
    </xf>
    <xf numFmtId="43" fontId="16" fillId="2" borderId="3" xfId="4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0" fillId="7" borderId="42" xfId="0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 wrapText="1"/>
    </xf>
    <xf numFmtId="0" fontId="15" fillId="2" borderId="49" xfId="0" applyFont="1" applyFill="1" applyBorder="1" applyAlignment="1">
      <alignment horizontal="center" vertical="center" wrapText="1"/>
    </xf>
    <xf numFmtId="0" fontId="15" fillId="2" borderId="47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 vertical="center"/>
    </xf>
    <xf numFmtId="43" fontId="16" fillId="2" borderId="47" xfId="4" applyFont="1" applyFill="1" applyBorder="1" applyAlignment="1">
      <alignment horizontal="center" vertical="center" wrapText="1"/>
    </xf>
    <xf numFmtId="43" fontId="16" fillId="2" borderId="49" xfId="4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/>
    </xf>
    <xf numFmtId="0" fontId="0" fillId="7" borderId="47" xfId="0" applyFill="1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55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</cellXfs>
  <cellStyles count="5">
    <cellStyle name="Milliers" xfId="4" builtinId="3"/>
    <cellStyle name="Milliers 2" xfId="3" xr:uid="{AE3212B6-9A7C-47D9-A190-BDEAE1192943}"/>
    <cellStyle name="Normal" xfId="0" builtinId="0"/>
    <cellStyle name="Normal 2" xfId="2" xr:uid="{128C7108-788B-4A48-B62E-E138B3AD54FE}"/>
    <cellStyle name="Pourcentage" xfId="1" builtinId="5"/>
  </cellStyles>
  <dxfs count="0"/>
  <tableStyles count="0" defaultTableStyle="TableStyleMedium2" defaultPivotStyle="PivotStyleLight16"/>
  <colors>
    <mruColors>
      <color rgb="FF67B4E7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fi\DGIC\SIMON\GRIGNY\Outil%20de%20portage\21%20sept%202011%20Portageoutildesuivi%20Grign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freret-gosnet/AppData/Local/Microsoft/Windows/Temporary%20Internet%20Files/Content.Outlook/P68N82K2/EPR%202019%20Denis%20M_revu%20Laura%20Moubri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PRD08\DF\BUDGET\EPRD\EPRD06\DF\ANALYSE\BILAN%202002%20AGENCE-EVRY-D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BALANCES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.figeac\AppData\Local\Microsoft\Windows\Temporary%20Internet%20Files\Content.Outlook\QXRWZ7YJ\BUDGET%202015%20-%20Fichier%20budg&#233;taire%20EPA%20ORSA%20-%20V7%20AFI%20Consolid&#233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F\10%20Budget\Budget%2017\40.%20Rapport%20et%20tableaux%20consolid&#233;s\appli\COMPTA\CLOTURES\2000\BILANA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F\5.ServiceJuridique\1.MarchesPublics\3.TABLEAUX%20DE%20MP\3.Tableaux%20de%20bord%20Aspects%20financiers\1.Tableaux%20d'ingenierie\2011\Budget%20&#233;tudes%202011%20V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2001_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freret-gosnet/AppData/Local/Microsoft/Windows/Temporary%20Internet%20Files/Content.Outlook/P68N82K2/SAUVEGARDES/EPR%202019%20au%2009%2011%202018%20sans%20bug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.freret-gosnet/AppData/Local/Microsoft/Windows/Temporary%20Internet%20Files/Content.Outlook/P68N82K2/EPR%202019%20En%20cours%20V5%20VFcass&#233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VMR\CPTA%20ANALYTIQUE\Coeff%20Structure\2011\fiche%20mouvement%20vehicu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_Grigny"/>
      <sheetName val="Lots"/>
      <sheetName val="Hypothèses"/>
      <sheetName val="Cpte_Exploitation"/>
      <sheetName val="Prêts"/>
    </sheetNames>
    <sheetDataSet>
      <sheetData sheetId="0">
        <row r="56">
          <cell r="H56">
            <v>3325977.6150000002</v>
          </cell>
        </row>
        <row r="60">
          <cell r="H60">
            <v>3240000</v>
          </cell>
        </row>
        <row r="64">
          <cell r="H64">
            <v>0</v>
          </cell>
        </row>
        <row r="84">
          <cell r="D84">
            <v>9171665.6150000002</v>
          </cell>
        </row>
      </sheetData>
      <sheetData sheetId="1" refreshError="1"/>
      <sheetData sheetId="2">
        <row r="26">
          <cell r="I26">
            <v>0</v>
          </cell>
        </row>
        <row r="30">
          <cell r="D30">
            <v>2010</v>
          </cell>
        </row>
        <row r="37">
          <cell r="C37">
            <v>8.3000000000000007</v>
          </cell>
        </row>
        <row r="38">
          <cell r="C38">
            <v>7.5</v>
          </cell>
        </row>
        <row r="39">
          <cell r="C39">
            <v>7</v>
          </cell>
        </row>
        <row r="42">
          <cell r="C42">
            <v>0.69</v>
          </cell>
        </row>
        <row r="44">
          <cell r="C44">
            <v>40909</v>
          </cell>
        </row>
        <row r="46">
          <cell r="C46">
            <v>0.03</v>
          </cell>
        </row>
        <row r="47">
          <cell r="C47">
            <v>2.7E-2</v>
          </cell>
        </row>
        <row r="49">
          <cell r="D49">
            <v>2010</v>
          </cell>
        </row>
        <row r="50">
          <cell r="C50">
            <v>2000</v>
          </cell>
        </row>
        <row r="52">
          <cell r="C52">
            <v>9171665.6150000002</v>
          </cell>
        </row>
        <row r="53">
          <cell r="C53">
            <v>5.0000000000000001E-3</v>
          </cell>
        </row>
        <row r="54">
          <cell r="C54">
            <v>0</v>
          </cell>
        </row>
        <row r="56">
          <cell r="C56">
            <v>550</v>
          </cell>
        </row>
        <row r="57">
          <cell r="C57">
            <v>2012</v>
          </cell>
        </row>
        <row r="58">
          <cell r="C58">
            <v>15</v>
          </cell>
        </row>
        <row r="60">
          <cell r="C60">
            <v>1800</v>
          </cell>
        </row>
        <row r="61">
          <cell r="C61">
            <v>85</v>
          </cell>
        </row>
        <row r="62">
          <cell r="C62">
            <v>150</v>
          </cell>
        </row>
        <row r="63">
          <cell r="C63">
            <v>80</v>
          </cell>
        </row>
        <row r="64">
          <cell r="C64">
            <v>0.1</v>
          </cell>
        </row>
        <row r="68">
          <cell r="C68">
            <v>0.02</v>
          </cell>
        </row>
        <row r="70">
          <cell r="C70">
            <v>2.5000000000000001E-2</v>
          </cell>
        </row>
        <row r="72">
          <cell r="C72">
            <v>0.03</v>
          </cell>
        </row>
        <row r="73">
          <cell r="C73">
            <v>0.04</v>
          </cell>
        </row>
        <row r="76">
          <cell r="C76">
            <v>0</v>
          </cell>
        </row>
      </sheetData>
      <sheetData sheetId="3">
        <row r="7">
          <cell r="G7">
            <v>108</v>
          </cell>
        </row>
        <row r="8">
          <cell r="G8">
            <v>63</v>
          </cell>
          <cell r="J8">
            <v>3519.4999999999995</v>
          </cell>
        </row>
        <row r="29">
          <cell r="E29">
            <v>2012</v>
          </cell>
        </row>
        <row r="81">
          <cell r="D81">
            <v>2800811.4189395853</v>
          </cell>
        </row>
      </sheetData>
      <sheetData sheetId="4">
        <row r="96">
          <cell r="G96">
            <v>3325977.6150000002</v>
          </cell>
        </row>
        <row r="97">
          <cell r="G97">
            <v>0</v>
          </cell>
        </row>
        <row r="110">
          <cell r="G110">
            <v>40817</v>
          </cell>
        </row>
        <row r="111">
          <cell r="G111">
            <v>3.3500000000000002E-2</v>
          </cell>
        </row>
        <row r="113">
          <cell r="G113">
            <v>15</v>
          </cell>
        </row>
        <row r="118">
          <cell r="G118">
            <v>41183</v>
          </cell>
        </row>
        <row r="120">
          <cell r="G120">
            <v>0</v>
          </cell>
        </row>
        <row r="121">
          <cell r="G121">
            <v>8.5901442494918448E-2</v>
          </cell>
        </row>
        <row r="124">
          <cell r="G124">
            <v>0</v>
          </cell>
        </row>
        <row r="125">
          <cell r="G125">
            <v>0</v>
          </cell>
        </row>
        <row r="133">
          <cell r="G133" t="str">
            <v/>
          </cell>
        </row>
        <row r="141">
          <cell r="G141" t="str">
            <v/>
          </cell>
        </row>
        <row r="149">
          <cell r="G149" t="str">
            <v/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CD promoteur"/>
      <sheetName val="PROMESSES"/>
      <sheetName val="AAV"/>
      <sheetName val="TCD AA"/>
      <sheetName val="TdB DG GPA"/>
      <sheetName val="TdB DG ORSA"/>
      <sheetName val="TdB DG PSGP"/>
      <sheetName val="Liste promot"/>
      <sheetName val="Liste typo"/>
      <sheetName val="BI2018"/>
      <sheetName val="Verif op"/>
      <sheetName val="Histo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LANCES"/>
      <sheetName val="BILAN-AG+EV"/>
      <sheetName val="Bildét"/>
      <sheetName val="Compte de Résultat"/>
      <sheetName val="Crdét"/>
      <sheetName val="SIG"/>
      <sheetName val="2059"/>
      <sheetName val="CAF"/>
      <sheetName val="Bil Fonct N"/>
      <sheetName val="Bil Fonct N-1"/>
      <sheetName val="Tabl Fin"/>
      <sheetName val="anavar"/>
      <sheetName val="Module1"/>
      <sheetName val="Module2"/>
    </sheetNames>
    <sheetDataSet>
      <sheetData sheetId="0">
        <row r="42">
          <cell r="I42">
            <v>-89520517.799999982</v>
          </cell>
        </row>
        <row r="66">
          <cell r="I66">
            <v>6389883.3100000005</v>
          </cell>
        </row>
        <row r="76">
          <cell r="I76">
            <v>56676589.530000001</v>
          </cell>
        </row>
        <row r="219">
          <cell r="I219">
            <v>-65253509.249999978</v>
          </cell>
        </row>
        <row r="247">
          <cell r="I247">
            <v>102547551.94000001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G"/>
      <sheetName val="EV"/>
      <sheetName val="CM"/>
      <sheetName val="GR"/>
      <sheetName val="AR"/>
      <sheetName val="MR"/>
      <sheetName val="AG+EV+CM"/>
      <sheetName val="Detail résultat "/>
    </sheetNames>
    <sheetDataSet>
      <sheetData sheetId="0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102100</v>
          </cell>
          <cell r="B2" t="str">
            <v>DOTATION</v>
          </cell>
          <cell r="C2">
            <v>0</v>
          </cell>
          <cell r="D2">
            <v>1227214.5900000001</v>
          </cell>
        </row>
        <row r="3">
          <cell r="A3" t="str">
            <v>106820</v>
          </cell>
          <cell r="B3" t="str">
            <v>RESERVES FACULTATIVES</v>
          </cell>
          <cell r="C3">
            <v>0</v>
          </cell>
          <cell r="D3">
            <v>4406308.53</v>
          </cell>
        </row>
        <row r="4">
          <cell r="A4" t="str">
            <v>110000</v>
          </cell>
          <cell r="B4" t="str">
            <v>REPORT A NOUVEAU S CREDITEUR</v>
          </cell>
          <cell r="C4">
            <v>0</v>
          </cell>
          <cell r="D4">
            <v>66179067.390000001</v>
          </cell>
        </row>
        <row r="5">
          <cell r="A5" t="str">
            <v>120000</v>
          </cell>
          <cell r="B5" t="str">
            <v>RESULTAT EXERCICE</v>
          </cell>
          <cell r="C5">
            <v>0</v>
          </cell>
          <cell r="D5">
            <v>0</v>
          </cell>
        </row>
        <row r="6">
          <cell r="A6" t="str">
            <v>151110</v>
          </cell>
          <cell r="B6" t="str">
            <v>PROVISIONS POUR LITIGES</v>
          </cell>
          <cell r="C6">
            <v>0</v>
          </cell>
          <cell r="D6">
            <v>0</v>
          </cell>
        </row>
        <row r="7">
          <cell r="A7" t="str">
            <v>151800</v>
          </cell>
          <cell r="B7" t="str">
            <v>AUTRES PROVISIONS POUR RISQUES</v>
          </cell>
          <cell r="C7">
            <v>0</v>
          </cell>
          <cell r="D7">
            <v>28837.05</v>
          </cell>
        </row>
        <row r="8">
          <cell r="A8" t="str">
            <v>151809</v>
          </cell>
          <cell r="B8" t="str">
            <v>PROV P/RISQUES CHARGES</v>
          </cell>
          <cell r="C8">
            <v>0</v>
          </cell>
          <cell r="D8">
            <v>0</v>
          </cell>
        </row>
        <row r="9">
          <cell r="A9" t="str">
            <v>151810</v>
          </cell>
          <cell r="B9" t="str">
            <v>PROV CHARGES FUTUR ETUDES A</v>
          </cell>
          <cell r="C9">
            <v>0</v>
          </cell>
          <cell r="D9">
            <v>2240789.36</v>
          </cell>
        </row>
        <row r="10">
          <cell r="A10" t="str">
            <v>157109</v>
          </cell>
          <cell r="B10" t="str">
            <v>PROV P/TRAVX A REALISER</v>
          </cell>
          <cell r="C10">
            <v>0</v>
          </cell>
          <cell r="D10">
            <v>0</v>
          </cell>
        </row>
        <row r="11">
          <cell r="A11" t="str">
            <v>157110</v>
          </cell>
          <cell r="B11" t="str">
            <v>PROVISIONS P/TRAVX A REALISER</v>
          </cell>
          <cell r="C11">
            <v>0</v>
          </cell>
          <cell r="D11">
            <v>66019467.019999996</v>
          </cell>
        </row>
        <row r="12">
          <cell r="A12" t="str">
            <v>164103</v>
          </cell>
          <cell r="B12" t="str">
            <v>EMPRUNT CDC GRIGNY II COPRO</v>
          </cell>
          <cell r="C12">
            <v>0</v>
          </cell>
          <cell r="D12">
            <v>1500000</v>
          </cell>
        </row>
        <row r="13">
          <cell r="A13" t="str">
            <v>165110</v>
          </cell>
          <cell r="B13" t="str">
            <v>DEPOTS DES LOCATAIRES</v>
          </cell>
          <cell r="C13">
            <v>0.01</v>
          </cell>
          <cell r="D13">
            <v>0</v>
          </cell>
        </row>
        <row r="14">
          <cell r="A14" t="str">
            <v>165120</v>
          </cell>
          <cell r="B14" t="str">
            <v>DEPOTS RECUS CONSTRUCTIONS</v>
          </cell>
          <cell r="C14">
            <v>0</v>
          </cell>
          <cell r="D14">
            <v>17613.830000000002</v>
          </cell>
        </row>
        <row r="15">
          <cell r="A15" t="str">
            <v>165130</v>
          </cell>
          <cell r="B15" t="str">
            <v>DEPOTS DES LOCATAIRES</v>
          </cell>
          <cell r="C15">
            <v>0</v>
          </cell>
          <cell r="D15">
            <v>55300.25</v>
          </cell>
        </row>
        <row r="16">
          <cell r="A16" t="str">
            <v>165140</v>
          </cell>
          <cell r="B16" t="str">
            <v>DEPOTS BAUX CONSTRUCTIONS</v>
          </cell>
          <cell r="C16">
            <v>0</v>
          </cell>
          <cell r="D16">
            <v>42357.27</v>
          </cell>
        </row>
        <row r="17">
          <cell r="A17" t="str">
            <v>165173</v>
          </cell>
          <cell r="B17" t="str">
            <v>CAUTIONS LOC VAL DE FRANCE</v>
          </cell>
          <cell r="C17">
            <v>0</v>
          </cell>
          <cell r="D17">
            <v>0</v>
          </cell>
        </row>
        <row r="18">
          <cell r="A18" t="str">
            <v>165174</v>
          </cell>
          <cell r="B18" t="str">
            <v>CAUTIONS LOC CERGY</v>
          </cell>
          <cell r="C18">
            <v>0</v>
          </cell>
          <cell r="D18">
            <v>2105.4</v>
          </cell>
        </row>
        <row r="19">
          <cell r="A19" t="str">
            <v>165175</v>
          </cell>
          <cell r="B19" t="str">
            <v>CAUTIONS LOC CLICHY MONTFERMEI</v>
          </cell>
          <cell r="C19">
            <v>0</v>
          </cell>
          <cell r="D19">
            <v>732.67</v>
          </cell>
        </row>
        <row r="20">
          <cell r="A20" t="str">
            <v>165176</v>
          </cell>
          <cell r="B20" t="str">
            <v>DEPOT LOCATAIRES ETAT</v>
          </cell>
          <cell r="C20">
            <v>0</v>
          </cell>
          <cell r="D20">
            <v>1650</v>
          </cell>
        </row>
        <row r="21">
          <cell r="A21" t="str">
            <v>165177</v>
          </cell>
          <cell r="B21" t="str">
            <v>DEPOT LOCATAIRES CPT PROPRE</v>
          </cell>
          <cell r="C21">
            <v>0</v>
          </cell>
          <cell r="D21">
            <v>200630.29</v>
          </cell>
        </row>
        <row r="22">
          <cell r="A22" t="str">
            <v>165230</v>
          </cell>
          <cell r="B22" t="str">
            <v>CAUTIONS RECUES CESSIONNAIRES</v>
          </cell>
          <cell r="C22">
            <v>0</v>
          </cell>
          <cell r="D22">
            <v>2759020.72</v>
          </cell>
        </row>
        <row r="23">
          <cell r="A23" t="str">
            <v>167420</v>
          </cell>
          <cell r="B23" t="str">
            <v>ETAT AVANCE VAUDREUIL</v>
          </cell>
          <cell r="C23">
            <v>0</v>
          </cell>
          <cell r="D23">
            <v>762245.09</v>
          </cell>
        </row>
        <row r="24">
          <cell r="A24" t="str">
            <v>205000</v>
          </cell>
          <cell r="B24" t="str">
            <v>LOGICIELS INFORMATIQUES ACQUIS</v>
          </cell>
          <cell r="C24">
            <v>693099.33</v>
          </cell>
          <cell r="D24">
            <v>0</v>
          </cell>
        </row>
        <row r="25">
          <cell r="A25" t="str">
            <v>211170</v>
          </cell>
          <cell r="B25" t="str">
            <v>TERRAINS</v>
          </cell>
          <cell r="C25">
            <v>316334.96999999997</v>
          </cell>
          <cell r="D25">
            <v>0</v>
          </cell>
        </row>
        <row r="26">
          <cell r="A26" t="str">
            <v>211200</v>
          </cell>
          <cell r="B26" t="str">
            <v>TERRAIN HOTEL ENTREPRISE GRIGN</v>
          </cell>
          <cell r="C26">
            <v>152453.59</v>
          </cell>
          <cell r="D26">
            <v>0</v>
          </cell>
        </row>
        <row r="27">
          <cell r="A27" t="str">
            <v>213100</v>
          </cell>
          <cell r="B27" t="str">
            <v>BATIMENTS</v>
          </cell>
          <cell r="C27">
            <v>1077150.8700000001</v>
          </cell>
          <cell r="D27">
            <v>0</v>
          </cell>
        </row>
        <row r="28">
          <cell r="A28" t="str">
            <v>218100</v>
          </cell>
          <cell r="B28" t="str">
            <v>INSTAL.GENE,AGCMT,AMGTS DIVERS</v>
          </cell>
          <cell r="C28">
            <v>1579135.46</v>
          </cell>
          <cell r="D28">
            <v>0</v>
          </cell>
        </row>
        <row r="29">
          <cell r="A29" t="str">
            <v>218300</v>
          </cell>
          <cell r="B29" t="str">
            <v>MATERIEL DE BUREAU ET INFORMAT</v>
          </cell>
          <cell r="C29">
            <v>406401</v>
          </cell>
          <cell r="D29">
            <v>0</v>
          </cell>
        </row>
        <row r="30">
          <cell r="A30" t="str">
            <v>218400</v>
          </cell>
          <cell r="B30" t="str">
            <v>MOBILIER</v>
          </cell>
          <cell r="C30">
            <v>710376.23</v>
          </cell>
          <cell r="D30">
            <v>0</v>
          </cell>
        </row>
        <row r="31">
          <cell r="A31" t="str">
            <v>231800</v>
          </cell>
          <cell r="B31" t="str">
            <v>AUTRES IMMO.CORPORELLES</v>
          </cell>
          <cell r="C31">
            <v>226260.48000000001</v>
          </cell>
          <cell r="D31">
            <v>0</v>
          </cell>
        </row>
        <row r="32">
          <cell r="A32" t="str">
            <v>274320</v>
          </cell>
          <cell r="B32" t="str">
            <v>PRETS AU PERSONNEL</v>
          </cell>
          <cell r="C32">
            <v>71558.16</v>
          </cell>
          <cell r="D32">
            <v>0</v>
          </cell>
        </row>
        <row r="33">
          <cell r="A33" t="str">
            <v>274800</v>
          </cell>
          <cell r="B33" t="str">
            <v>AUTRES PRETS OCIL</v>
          </cell>
          <cell r="C33">
            <v>285320.09999999998</v>
          </cell>
          <cell r="D33">
            <v>0</v>
          </cell>
        </row>
        <row r="34">
          <cell r="A34" t="str">
            <v>274810</v>
          </cell>
          <cell r="B34" t="str">
            <v>AUTRES PRETS 1% CONST</v>
          </cell>
          <cell r="C34">
            <v>41183.32</v>
          </cell>
          <cell r="D34">
            <v>0</v>
          </cell>
        </row>
        <row r="35">
          <cell r="A35" t="str">
            <v>275110</v>
          </cell>
          <cell r="B35" t="str">
            <v>DEPOTS</v>
          </cell>
          <cell r="C35">
            <v>124997.08</v>
          </cell>
          <cell r="D35">
            <v>0</v>
          </cell>
        </row>
        <row r="36">
          <cell r="A36" t="str">
            <v>280500</v>
          </cell>
          <cell r="B36" t="str">
            <v>CONCESSIONS ET DRTS SIMILAIRES</v>
          </cell>
          <cell r="C36">
            <v>0</v>
          </cell>
          <cell r="D36">
            <v>422814.22</v>
          </cell>
        </row>
        <row r="37">
          <cell r="A37" t="str">
            <v>281310</v>
          </cell>
          <cell r="B37" t="str">
            <v>BATIMENTS</v>
          </cell>
          <cell r="C37">
            <v>0</v>
          </cell>
          <cell r="D37">
            <v>274918.69</v>
          </cell>
        </row>
        <row r="38">
          <cell r="A38" t="str">
            <v>281810</v>
          </cell>
          <cell r="B38" t="str">
            <v>INSTAL.GENE,AGCMT,AMGT DIVERS</v>
          </cell>
          <cell r="C38">
            <v>0</v>
          </cell>
          <cell r="D38">
            <v>1053782.82</v>
          </cell>
        </row>
        <row r="39">
          <cell r="A39" t="str">
            <v>281830</v>
          </cell>
          <cell r="B39" t="str">
            <v>MAT BUREAU ET MAT INFORMATIQUE</v>
          </cell>
          <cell r="C39">
            <v>0</v>
          </cell>
          <cell r="D39">
            <v>375693.17</v>
          </cell>
        </row>
        <row r="40">
          <cell r="A40" t="str">
            <v>281840</v>
          </cell>
          <cell r="B40" t="str">
            <v>MOBILIER</v>
          </cell>
          <cell r="C40">
            <v>0</v>
          </cell>
          <cell r="D40">
            <v>433920.83</v>
          </cell>
        </row>
        <row r="41">
          <cell r="A41" t="str">
            <v>311000</v>
          </cell>
          <cell r="B41" t="str">
            <v>TERRAINS A AMENAGER</v>
          </cell>
          <cell r="C41">
            <v>5303559.62</v>
          </cell>
          <cell r="D41">
            <v>0</v>
          </cell>
        </row>
        <row r="42">
          <cell r="A42" t="str">
            <v>330700</v>
          </cell>
          <cell r="B42" t="str">
            <v>STOCKS CLICHY</v>
          </cell>
          <cell r="C42">
            <v>0</v>
          </cell>
          <cell r="D42">
            <v>0</v>
          </cell>
        </row>
        <row r="43">
          <cell r="A43" t="str">
            <v>331000</v>
          </cell>
          <cell r="B43" t="str">
            <v>TERRAINS AMENAGES</v>
          </cell>
          <cell r="C43">
            <v>39545572.689999998</v>
          </cell>
          <cell r="D43">
            <v>0</v>
          </cell>
        </row>
        <row r="44">
          <cell r="A44" t="str">
            <v>331009</v>
          </cell>
          <cell r="B44" t="str">
            <v>TERRAINS AMENAGES PROVISION</v>
          </cell>
          <cell r="C44">
            <v>0</v>
          </cell>
          <cell r="D44">
            <v>0</v>
          </cell>
        </row>
        <row r="45">
          <cell r="A45" t="str">
            <v>341110</v>
          </cell>
          <cell r="B45" t="str">
            <v>ETUDES COMPTE PROPRE EN COURS</v>
          </cell>
          <cell r="C45">
            <v>2622834.67</v>
          </cell>
          <cell r="D45">
            <v>0</v>
          </cell>
        </row>
        <row r="46">
          <cell r="A46" t="str">
            <v>371010</v>
          </cell>
          <cell r="B46" t="str">
            <v>TERRAINS NON AMENAGES AGENCE</v>
          </cell>
          <cell r="C46">
            <v>8191323.7300000004</v>
          </cell>
          <cell r="D46">
            <v>0</v>
          </cell>
        </row>
        <row r="47">
          <cell r="A47" t="str">
            <v>393100</v>
          </cell>
          <cell r="B47" t="str">
            <v>PROVISION PR DEP TERRAINS AMEN</v>
          </cell>
          <cell r="C47">
            <v>0</v>
          </cell>
          <cell r="D47">
            <v>444527.35999999999</v>
          </cell>
        </row>
        <row r="48">
          <cell r="A48" t="str">
            <v>401110</v>
          </cell>
          <cell r="B48" t="str">
            <v>FOURNISS BIENS ET SERV AGENCE</v>
          </cell>
          <cell r="C48">
            <v>0</v>
          </cell>
          <cell r="D48">
            <v>5829084.3100000005</v>
          </cell>
        </row>
        <row r="49">
          <cell r="A49" t="str">
            <v>401111</v>
          </cell>
          <cell r="B49" t="str">
            <v>FOURNIS B ET SERV AG P/C FOURN</v>
          </cell>
          <cell r="C49">
            <v>0</v>
          </cell>
          <cell r="D49">
            <v>405648</v>
          </cell>
        </row>
        <row r="50">
          <cell r="A50" t="str">
            <v>401112</v>
          </cell>
          <cell r="B50" t="str">
            <v>FOURNISSEURS PERSONNEL</v>
          </cell>
          <cell r="C50">
            <v>0</v>
          </cell>
          <cell r="D50">
            <v>0</v>
          </cell>
        </row>
        <row r="51">
          <cell r="A51" t="str">
            <v>404110</v>
          </cell>
          <cell r="B51" t="str">
            <v>FOURNIS IMMOBILISATIONS AG.</v>
          </cell>
          <cell r="C51">
            <v>0</v>
          </cell>
          <cell r="D51">
            <v>0</v>
          </cell>
        </row>
        <row r="52">
          <cell r="A52" t="str">
            <v>404111</v>
          </cell>
          <cell r="B52" t="str">
            <v>FOURNIS IMMOBILIS AG P/C FOURN</v>
          </cell>
          <cell r="C52">
            <v>0</v>
          </cell>
          <cell r="D52">
            <v>0</v>
          </cell>
        </row>
        <row r="53">
          <cell r="A53" t="str">
            <v>408162</v>
          </cell>
          <cell r="B53" t="str">
            <v>FACT NON PARV ACHATS 62*** TVA</v>
          </cell>
          <cell r="C53">
            <v>0.01</v>
          </cell>
          <cell r="D53">
            <v>0</v>
          </cell>
        </row>
        <row r="54">
          <cell r="A54" t="str">
            <v>408170</v>
          </cell>
          <cell r="B54" t="str">
            <v>FACT NON PARV</v>
          </cell>
          <cell r="C54">
            <v>0</v>
          </cell>
          <cell r="D54">
            <v>98824.5</v>
          </cell>
        </row>
        <row r="55">
          <cell r="A55" t="str">
            <v>409110</v>
          </cell>
          <cell r="B55" t="str">
            <v>AVANCES/ACPTES VERSES</v>
          </cell>
          <cell r="C55">
            <v>0</v>
          </cell>
          <cell r="D55">
            <v>0</v>
          </cell>
        </row>
        <row r="56">
          <cell r="A56" t="str">
            <v>411111</v>
          </cell>
          <cell r="B56" t="str">
            <v>CLIENTS CESS AMENAGMT ACOMPTES</v>
          </cell>
          <cell r="C56">
            <v>849647.42</v>
          </cell>
          <cell r="D56">
            <v>0</v>
          </cell>
        </row>
        <row r="57">
          <cell r="A57" t="str">
            <v>411112</v>
          </cell>
          <cell r="B57" t="str">
            <v>CLIENTS AMENAGT CESS/ACTE</v>
          </cell>
          <cell r="C57">
            <v>15552484.25</v>
          </cell>
          <cell r="D57">
            <v>0</v>
          </cell>
        </row>
        <row r="58">
          <cell r="A58" t="str">
            <v>411122</v>
          </cell>
          <cell r="B58" t="str">
            <v>CLIENTS FONCIER CESS/ACTE</v>
          </cell>
          <cell r="C58">
            <v>225802</v>
          </cell>
          <cell r="D58">
            <v>0</v>
          </cell>
        </row>
        <row r="59">
          <cell r="A59" t="str">
            <v>411132</v>
          </cell>
          <cell r="B59" t="str">
            <v>CLIENTS VENTES ETUDES</v>
          </cell>
          <cell r="C59">
            <v>214834.62</v>
          </cell>
          <cell r="D59">
            <v>0</v>
          </cell>
        </row>
        <row r="60">
          <cell r="A60" t="str">
            <v>411313</v>
          </cell>
          <cell r="B60" t="str">
            <v>DEPOTS CESSIONS</v>
          </cell>
          <cell r="C60">
            <v>0</v>
          </cell>
          <cell r="D60">
            <v>0</v>
          </cell>
        </row>
        <row r="61">
          <cell r="A61" t="str">
            <v>411321</v>
          </cell>
          <cell r="B61" t="str">
            <v>LOYERS AGENCE ASSUJETTIS TVA</v>
          </cell>
          <cell r="C61">
            <v>1107.71</v>
          </cell>
          <cell r="D61">
            <v>0</v>
          </cell>
        </row>
        <row r="62">
          <cell r="A62" t="str">
            <v>411322</v>
          </cell>
          <cell r="B62" t="str">
            <v>LOYERS AGENCE EXONERES DE TVA</v>
          </cell>
          <cell r="C62">
            <v>280142.53999999998</v>
          </cell>
          <cell r="D62">
            <v>0</v>
          </cell>
        </row>
        <row r="63">
          <cell r="A63" t="str">
            <v>411323</v>
          </cell>
          <cell r="B63" t="str">
            <v>DEPOTS DES LOCATAIRES</v>
          </cell>
          <cell r="C63">
            <v>0</v>
          </cell>
          <cell r="D63">
            <v>0</v>
          </cell>
        </row>
        <row r="64">
          <cell r="A64" t="str">
            <v>411325</v>
          </cell>
          <cell r="B64" t="str">
            <v>LOYERS CHRGES EXONERES DE TVA</v>
          </cell>
          <cell r="C64">
            <v>0</v>
          </cell>
          <cell r="D64">
            <v>0</v>
          </cell>
        </row>
        <row r="65">
          <cell r="A65" t="str">
            <v>411326</v>
          </cell>
          <cell r="B65" t="str">
            <v>LOYERS CHRGES ASSUJETTIS TVA</v>
          </cell>
          <cell r="C65">
            <v>0</v>
          </cell>
          <cell r="D65">
            <v>0</v>
          </cell>
        </row>
        <row r="66">
          <cell r="A66" t="str">
            <v>411327</v>
          </cell>
          <cell r="B66" t="str">
            <v>CHARGES GARAGES VAL DE FRANCE</v>
          </cell>
          <cell r="C66">
            <v>0</v>
          </cell>
          <cell r="D66">
            <v>0</v>
          </cell>
        </row>
        <row r="67">
          <cell r="A67" t="str">
            <v>411328</v>
          </cell>
          <cell r="B67" t="str">
            <v>CHARGES LOYERS CERGY</v>
          </cell>
          <cell r="C67">
            <v>3570.86</v>
          </cell>
          <cell r="D67">
            <v>0</v>
          </cell>
        </row>
        <row r="68">
          <cell r="A68" t="str">
            <v>411329</v>
          </cell>
          <cell r="B68" t="str">
            <v>LOYERS ESTIA NON SOUMIS</v>
          </cell>
          <cell r="C68">
            <v>485105.02</v>
          </cell>
          <cell r="D68">
            <v>0</v>
          </cell>
        </row>
        <row r="69">
          <cell r="A69" t="str">
            <v>411330</v>
          </cell>
          <cell r="B69" t="str">
            <v>LOYERS ESTIA SOUMIS</v>
          </cell>
          <cell r="C69">
            <v>236963.64</v>
          </cell>
          <cell r="D69">
            <v>0</v>
          </cell>
        </row>
        <row r="70">
          <cell r="A70" t="str">
            <v>411334</v>
          </cell>
          <cell r="B70" t="str">
            <v>LOYERS P/C DE TIERS REGION</v>
          </cell>
          <cell r="C70">
            <v>1360.73</v>
          </cell>
          <cell r="D70">
            <v>0</v>
          </cell>
        </row>
        <row r="71">
          <cell r="A71" t="str">
            <v>411335</v>
          </cell>
          <cell r="B71" t="str">
            <v>LOYERS P/C TIERS VILLE NOUVELL</v>
          </cell>
          <cell r="C71">
            <v>0</v>
          </cell>
          <cell r="D71">
            <v>0</v>
          </cell>
        </row>
        <row r="72">
          <cell r="A72" t="str">
            <v>411338</v>
          </cell>
          <cell r="B72" t="str">
            <v>LOYERS P/C TIERS DIVERS</v>
          </cell>
          <cell r="C72">
            <v>1877.79</v>
          </cell>
          <cell r="D72">
            <v>0</v>
          </cell>
        </row>
        <row r="73">
          <cell r="A73" t="str">
            <v>411339</v>
          </cell>
          <cell r="B73" t="str">
            <v>MANDATS LOYERS ESTIA EXONERE</v>
          </cell>
          <cell r="C73">
            <v>82482.61</v>
          </cell>
          <cell r="D73">
            <v>0</v>
          </cell>
        </row>
        <row r="74">
          <cell r="A74" t="str">
            <v>411340</v>
          </cell>
          <cell r="B74" t="str">
            <v>MANDATS LOYERS ESTIA SOUMIS TV</v>
          </cell>
          <cell r="C74">
            <v>0</v>
          </cell>
          <cell r="D74">
            <v>992.41</v>
          </cell>
        </row>
        <row r="75">
          <cell r="A75" t="str">
            <v>411344</v>
          </cell>
          <cell r="B75" t="str">
            <v>LOYERS P/C DE TIERS REGION</v>
          </cell>
          <cell r="C75">
            <v>0.19</v>
          </cell>
          <cell r="D75">
            <v>0</v>
          </cell>
        </row>
        <row r="76">
          <cell r="A76" t="str">
            <v>411348</v>
          </cell>
          <cell r="B76" t="str">
            <v>LOYERS P/C TIERS DIVERS</v>
          </cell>
          <cell r="C76">
            <v>0.04</v>
          </cell>
          <cell r="D76">
            <v>0</v>
          </cell>
        </row>
        <row r="77">
          <cell r="A77" t="str">
            <v>411373</v>
          </cell>
          <cell r="B77" t="str">
            <v>LOYERS P/C TIERS VAL/FRANCE</v>
          </cell>
          <cell r="C77">
            <v>0</v>
          </cell>
          <cell r="D77">
            <v>0</v>
          </cell>
        </row>
        <row r="78">
          <cell r="A78" t="str">
            <v>411374</v>
          </cell>
          <cell r="B78" t="str">
            <v>LOYERS P/C TIERS CERGY</v>
          </cell>
          <cell r="C78">
            <v>63046.95</v>
          </cell>
          <cell r="D78">
            <v>0</v>
          </cell>
        </row>
        <row r="79">
          <cell r="A79" t="str">
            <v>411410</v>
          </cell>
          <cell r="B79" t="str">
            <v>HONORAIRES PREST SERV FONCIER</v>
          </cell>
          <cell r="C79">
            <v>2751230.9</v>
          </cell>
          <cell r="D79">
            <v>0</v>
          </cell>
        </row>
        <row r="80">
          <cell r="A80" t="str">
            <v>411421</v>
          </cell>
          <cell r="B80" t="str">
            <v>HONORAIRES BPAL</v>
          </cell>
          <cell r="C80">
            <v>650763.02</v>
          </cell>
          <cell r="D80">
            <v>0</v>
          </cell>
        </row>
        <row r="81">
          <cell r="A81" t="str">
            <v>411422</v>
          </cell>
          <cell r="B81" t="str">
            <v>HONORAIRES OPERATIONS S/MANDAT</v>
          </cell>
          <cell r="C81">
            <v>1410487.4</v>
          </cell>
          <cell r="D81">
            <v>0</v>
          </cell>
        </row>
        <row r="82">
          <cell r="A82" t="str">
            <v>411423</v>
          </cell>
          <cell r="B82" t="str">
            <v>HONORAIRES ETUDES AMENAGEMENT</v>
          </cell>
          <cell r="C82">
            <v>251389.97</v>
          </cell>
          <cell r="D82">
            <v>0</v>
          </cell>
        </row>
        <row r="83">
          <cell r="A83" t="str">
            <v>411431</v>
          </cell>
          <cell r="B83" t="str">
            <v>HONORAIRES ETUDES</v>
          </cell>
          <cell r="C83">
            <v>27895.7</v>
          </cell>
          <cell r="D83">
            <v>0</v>
          </cell>
        </row>
        <row r="84">
          <cell r="A84" t="str">
            <v>411480</v>
          </cell>
          <cell r="B84" t="str">
            <v>HONORAIRES DIVERS</v>
          </cell>
          <cell r="C84">
            <v>143774.62</v>
          </cell>
          <cell r="D84">
            <v>0</v>
          </cell>
        </row>
        <row r="85">
          <cell r="A85" t="str">
            <v>411811</v>
          </cell>
          <cell r="B85" t="str">
            <v>CLI ORDRE DE REVERSEMT EXONERE</v>
          </cell>
          <cell r="C85">
            <v>0</v>
          </cell>
          <cell r="D85">
            <v>0</v>
          </cell>
        </row>
        <row r="86">
          <cell r="A86" t="str">
            <v>411816</v>
          </cell>
          <cell r="B86" t="str">
            <v>CLIENTS PRODUITS FINANCIERS</v>
          </cell>
          <cell r="C86">
            <v>0</v>
          </cell>
          <cell r="D86">
            <v>0</v>
          </cell>
        </row>
        <row r="87">
          <cell r="A87" t="str">
            <v>411818</v>
          </cell>
          <cell r="B87" t="str">
            <v>AUTRES PRODUITS DIV SANS TVA</v>
          </cell>
          <cell r="C87">
            <v>60581.95</v>
          </cell>
          <cell r="D87">
            <v>0</v>
          </cell>
        </row>
        <row r="88">
          <cell r="A88" t="str">
            <v>411819</v>
          </cell>
          <cell r="B88" t="str">
            <v>PROD DIV AVEC TVA</v>
          </cell>
          <cell r="C88">
            <v>508329.75</v>
          </cell>
          <cell r="D88">
            <v>0</v>
          </cell>
        </row>
        <row r="89">
          <cell r="A89" t="str">
            <v>412070</v>
          </cell>
          <cell r="B89" t="str">
            <v>DEPOT CAUT ANTER AU 31/12/94</v>
          </cell>
          <cell r="C89">
            <v>0</v>
          </cell>
          <cell r="D89">
            <v>0</v>
          </cell>
        </row>
        <row r="90">
          <cell r="A90" t="str">
            <v>416100</v>
          </cell>
          <cell r="B90" t="str">
            <v>DOUTEUX NON LOCATAIRES</v>
          </cell>
          <cell r="C90">
            <v>17147.32</v>
          </cell>
          <cell r="D90">
            <v>0</v>
          </cell>
        </row>
        <row r="91">
          <cell r="A91" t="str">
            <v>416110</v>
          </cell>
          <cell r="B91" t="str">
            <v>CLIENTS DOUTEUX LOC EVRY</v>
          </cell>
          <cell r="C91">
            <v>0</v>
          </cell>
          <cell r="D91">
            <v>0</v>
          </cell>
        </row>
        <row r="92">
          <cell r="A92" t="str">
            <v>416115</v>
          </cell>
          <cell r="B92" t="str">
            <v>CLIENTS DOUTEUX LOC AGENCE</v>
          </cell>
          <cell r="C92">
            <v>57071.03</v>
          </cell>
          <cell r="D92">
            <v>0</v>
          </cell>
        </row>
        <row r="93">
          <cell r="A93" t="str">
            <v>416200</v>
          </cell>
          <cell r="B93" t="str">
            <v>CLT DOUT LOC GESTION TIERS</v>
          </cell>
          <cell r="C93">
            <v>91.18</v>
          </cell>
          <cell r="D93">
            <v>0</v>
          </cell>
        </row>
        <row r="94">
          <cell r="A94" t="str">
            <v>417100</v>
          </cell>
          <cell r="B94" t="str">
            <v>APL ORGANISME PAYEUR</v>
          </cell>
          <cell r="C94">
            <v>0</v>
          </cell>
          <cell r="D94">
            <v>0</v>
          </cell>
        </row>
        <row r="95">
          <cell r="A95" t="str">
            <v>417200</v>
          </cell>
          <cell r="B95" t="str">
            <v>AL ORGANISME</v>
          </cell>
          <cell r="C95">
            <v>0</v>
          </cell>
          <cell r="D95">
            <v>319.45999999999998</v>
          </cell>
        </row>
        <row r="96">
          <cell r="A96" t="str">
            <v>418100</v>
          </cell>
          <cell r="B96" t="str">
            <v>CLIENTS FACT A ETABLIR</v>
          </cell>
          <cell r="C96">
            <v>1159108.73</v>
          </cell>
          <cell r="D96">
            <v>0</v>
          </cell>
        </row>
        <row r="97">
          <cell r="A97" t="str">
            <v>419111</v>
          </cell>
          <cell r="B97" t="str">
            <v>CLIENTS CESSIONS AMENAGT ACPTE</v>
          </cell>
          <cell r="C97">
            <v>0</v>
          </cell>
          <cell r="D97">
            <v>14203688.84</v>
          </cell>
        </row>
        <row r="98">
          <cell r="A98" t="str">
            <v>419121</v>
          </cell>
          <cell r="B98" t="str">
            <v>CLIENTS CESSIONS FONCIER ACPTE</v>
          </cell>
          <cell r="C98">
            <v>0</v>
          </cell>
          <cell r="D98">
            <v>241793.64</v>
          </cell>
        </row>
        <row r="99">
          <cell r="A99" t="str">
            <v>419131</v>
          </cell>
          <cell r="B99" t="str">
            <v>CLIENTS ETUDES ACOMPTE</v>
          </cell>
          <cell r="C99">
            <v>0</v>
          </cell>
          <cell r="D99">
            <v>34301.03</v>
          </cell>
        </row>
        <row r="100">
          <cell r="A100" t="str">
            <v>419139</v>
          </cell>
          <cell r="B100" t="str">
            <v>CLTS ETUDES AVANCE FORFAITAIRE</v>
          </cell>
          <cell r="C100">
            <v>0</v>
          </cell>
          <cell r="D100">
            <v>24375</v>
          </cell>
        </row>
        <row r="101">
          <cell r="A101" t="str">
            <v>421100</v>
          </cell>
          <cell r="B101" t="str">
            <v>REMUNER PERSONNEL AFTRP</v>
          </cell>
          <cell r="C101">
            <v>0</v>
          </cell>
          <cell r="D101">
            <v>0</v>
          </cell>
        </row>
        <row r="102">
          <cell r="A102" t="str">
            <v>425110</v>
          </cell>
          <cell r="B102" t="str">
            <v>AVANCES PERSONNEL</v>
          </cell>
          <cell r="C102">
            <v>21813.91</v>
          </cell>
          <cell r="D102">
            <v>0</v>
          </cell>
        </row>
        <row r="103">
          <cell r="A103" t="str">
            <v>427100</v>
          </cell>
          <cell r="B103" t="str">
            <v>OPPOSITIONS PERSONNEL AGENCE</v>
          </cell>
          <cell r="C103">
            <v>0</v>
          </cell>
          <cell r="D103">
            <v>1340.83</v>
          </cell>
        </row>
        <row r="104">
          <cell r="A104" t="str">
            <v>427510</v>
          </cell>
          <cell r="B104" t="str">
            <v>REGULAR SUR SALAIRES  AGENCE</v>
          </cell>
          <cell r="C104">
            <v>0</v>
          </cell>
          <cell r="D104">
            <v>0</v>
          </cell>
        </row>
        <row r="105">
          <cell r="A105" t="str">
            <v>427800</v>
          </cell>
          <cell r="B105" t="str">
            <v>RETENUES DIVERSES</v>
          </cell>
          <cell r="C105">
            <v>0</v>
          </cell>
          <cell r="D105">
            <v>0</v>
          </cell>
        </row>
        <row r="106">
          <cell r="A106" t="str">
            <v>428210</v>
          </cell>
          <cell r="B106" t="str">
            <v>PROV CONGES PAYES</v>
          </cell>
          <cell r="C106">
            <v>0</v>
          </cell>
          <cell r="D106">
            <v>659689.36</v>
          </cell>
        </row>
        <row r="107">
          <cell r="A107" t="str">
            <v>428220</v>
          </cell>
          <cell r="B107" t="str">
            <v>PROV COMPTE EPARGNE TEMPS</v>
          </cell>
          <cell r="C107">
            <v>0</v>
          </cell>
          <cell r="D107">
            <v>207184.44</v>
          </cell>
        </row>
        <row r="108">
          <cell r="A108" t="str">
            <v>428230</v>
          </cell>
          <cell r="B108" t="str">
            <v>PROV HS N-1</v>
          </cell>
          <cell r="C108">
            <v>0</v>
          </cell>
          <cell r="D108">
            <v>44740.24</v>
          </cell>
        </row>
        <row r="109">
          <cell r="A109" t="str">
            <v>428600</v>
          </cell>
          <cell r="B109" t="str">
            <v>PROVIS CHARGES DIVERSES A PAY</v>
          </cell>
          <cell r="C109">
            <v>0</v>
          </cell>
          <cell r="D109">
            <v>14550.36</v>
          </cell>
        </row>
        <row r="110">
          <cell r="A110" t="str">
            <v>431100</v>
          </cell>
          <cell r="B110" t="str">
            <v>SECURITE SOCIALE PERSONNELP</v>
          </cell>
          <cell r="C110">
            <v>0</v>
          </cell>
          <cell r="D110">
            <v>296588.84000000003</v>
          </cell>
        </row>
        <row r="111">
          <cell r="A111" t="str">
            <v>437810</v>
          </cell>
          <cell r="B111" t="str">
            <v>ASSEDIC</v>
          </cell>
          <cell r="C111">
            <v>0</v>
          </cell>
          <cell r="D111">
            <v>40802.629999999997</v>
          </cell>
        </row>
        <row r="112">
          <cell r="A112" t="str">
            <v>437820</v>
          </cell>
          <cell r="B112" t="str">
            <v>CAISSES DE RETRAITE</v>
          </cell>
          <cell r="C112">
            <v>0</v>
          </cell>
          <cell r="D112">
            <v>264328.40999999997</v>
          </cell>
        </row>
        <row r="113">
          <cell r="A113" t="str">
            <v>437830</v>
          </cell>
          <cell r="B113" t="str">
            <v>RETENUES MUTUELLES</v>
          </cell>
          <cell r="C113">
            <v>0</v>
          </cell>
          <cell r="D113">
            <v>55470.879999999997</v>
          </cell>
        </row>
        <row r="114">
          <cell r="A114" t="str">
            <v>437840</v>
          </cell>
          <cell r="B114" t="str">
            <v>PREVOYANCE</v>
          </cell>
          <cell r="C114">
            <v>0</v>
          </cell>
          <cell r="D114">
            <v>30937.040000000001</v>
          </cell>
        </row>
        <row r="115">
          <cell r="A115" t="str">
            <v>437870</v>
          </cell>
          <cell r="B115" t="str">
            <v>RETRAITE ADD FONCTION PUBLIQUE</v>
          </cell>
          <cell r="C115">
            <v>0</v>
          </cell>
          <cell r="D115">
            <v>678.42</v>
          </cell>
        </row>
        <row r="116">
          <cell r="A116" t="str">
            <v>437880</v>
          </cell>
          <cell r="B116" t="str">
            <v>RET PENSIONS CIVILES PART SALA</v>
          </cell>
          <cell r="C116">
            <v>0</v>
          </cell>
          <cell r="D116">
            <v>7890.53</v>
          </cell>
        </row>
        <row r="117">
          <cell r="A117" t="str">
            <v>437881</v>
          </cell>
          <cell r="B117" t="str">
            <v>RET PENS.CIV.P/PATRON.</v>
          </cell>
          <cell r="C117">
            <v>0</v>
          </cell>
          <cell r="D117">
            <v>90172.02</v>
          </cell>
        </row>
        <row r="118">
          <cell r="A118" t="str">
            <v>437882</v>
          </cell>
          <cell r="B118" t="str">
            <v>PREFON</v>
          </cell>
          <cell r="C118">
            <v>0</v>
          </cell>
          <cell r="D118">
            <v>2154.5500000000002</v>
          </cell>
        </row>
        <row r="119">
          <cell r="A119" t="str">
            <v>437883</v>
          </cell>
          <cell r="B119" t="str">
            <v>FONDS DE SOLIDARITE</v>
          </cell>
          <cell r="C119">
            <v>0</v>
          </cell>
          <cell r="D119">
            <v>678.19</v>
          </cell>
        </row>
        <row r="120">
          <cell r="A120" t="str">
            <v>437884</v>
          </cell>
          <cell r="B120" t="str">
            <v>TICKETS RESTAURANT</v>
          </cell>
          <cell r="C120">
            <v>24615</v>
          </cell>
          <cell r="D120">
            <v>0</v>
          </cell>
        </row>
        <row r="121">
          <cell r="A121" t="str">
            <v>438210</v>
          </cell>
          <cell r="B121" t="str">
            <v>PROV CH SOC S/CP</v>
          </cell>
          <cell r="C121">
            <v>0</v>
          </cell>
          <cell r="D121">
            <v>263875.74</v>
          </cell>
        </row>
        <row r="122">
          <cell r="A122" t="str">
            <v>438211</v>
          </cell>
          <cell r="B122" t="str">
            <v>PROV CH SOC S/P.E.F</v>
          </cell>
          <cell r="C122">
            <v>0</v>
          </cell>
          <cell r="D122">
            <v>82873.78</v>
          </cell>
        </row>
        <row r="123">
          <cell r="A123" t="str">
            <v>438230</v>
          </cell>
          <cell r="B123" t="str">
            <v>PROV CH SOC S/HS N-1</v>
          </cell>
          <cell r="C123">
            <v>0</v>
          </cell>
          <cell r="D123">
            <v>17896</v>
          </cell>
        </row>
        <row r="124">
          <cell r="A124" t="str">
            <v>438610</v>
          </cell>
          <cell r="B124" t="str">
            <v>ORGANISMES SOCIX CHARG A PAYER</v>
          </cell>
          <cell r="C124">
            <v>0</v>
          </cell>
          <cell r="D124">
            <v>240064.25</v>
          </cell>
        </row>
        <row r="125">
          <cell r="A125" t="str">
            <v>441901</v>
          </cell>
          <cell r="B125" t="str">
            <v>ETAT SUBV ANRU AVANCES</v>
          </cell>
          <cell r="C125">
            <v>0</v>
          </cell>
          <cell r="D125">
            <v>1222967.1000000001</v>
          </cell>
        </row>
        <row r="126">
          <cell r="A126" t="str">
            <v>443220</v>
          </cell>
          <cell r="B126" t="str">
            <v>ENTRETIEN VRD EPAMARNE RECETTE</v>
          </cell>
          <cell r="C126">
            <v>0</v>
          </cell>
          <cell r="D126">
            <v>15283.53</v>
          </cell>
        </row>
        <row r="127">
          <cell r="A127" t="str">
            <v>443320</v>
          </cell>
          <cell r="B127" t="str">
            <v>ENTRETIEN VRD MELUN RECETTE</v>
          </cell>
          <cell r="C127">
            <v>0</v>
          </cell>
          <cell r="D127">
            <v>15430.3</v>
          </cell>
        </row>
        <row r="128">
          <cell r="A128" t="str">
            <v>444110</v>
          </cell>
          <cell r="B128" t="str">
            <v>ETAT SUBV ANRU NOTIFIEES</v>
          </cell>
          <cell r="C128">
            <v>23188960.5</v>
          </cell>
          <cell r="D128">
            <v>0</v>
          </cell>
        </row>
        <row r="129">
          <cell r="A129" t="str">
            <v>444200</v>
          </cell>
          <cell r="B129" t="str">
            <v>ETAT IMPOT FORFAITAIRE ANNUEL</v>
          </cell>
          <cell r="C129">
            <v>0</v>
          </cell>
          <cell r="D129">
            <v>0</v>
          </cell>
        </row>
        <row r="130">
          <cell r="A130" t="str">
            <v>445510</v>
          </cell>
          <cell r="B130" t="str">
            <v>TVA A DECAISSER</v>
          </cell>
          <cell r="C130">
            <v>0</v>
          </cell>
          <cell r="D130">
            <v>0</v>
          </cell>
        </row>
        <row r="131">
          <cell r="A131" t="str">
            <v>445621</v>
          </cell>
          <cell r="B131" t="str">
            <v>TVA DEDUCTIBLE IMMOBILIS 100%</v>
          </cell>
          <cell r="C131">
            <v>0</v>
          </cell>
          <cell r="D131">
            <v>0</v>
          </cell>
        </row>
        <row r="132">
          <cell r="A132" t="str">
            <v>445661</v>
          </cell>
          <cell r="B132" t="str">
            <v>TVA DEDUCTIBLE BIENS/SERV 100%</v>
          </cell>
          <cell r="C132">
            <v>0</v>
          </cell>
          <cell r="D132">
            <v>21317.79</v>
          </cell>
        </row>
        <row r="133">
          <cell r="A133" t="str">
            <v>445662</v>
          </cell>
          <cell r="B133" t="str">
            <v>TVA DEDUCTIBLE B &amp; S C/PRORATA</v>
          </cell>
          <cell r="C133">
            <v>0</v>
          </cell>
          <cell r="D133">
            <v>0</v>
          </cell>
        </row>
        <row r="134">
          <cell r="A134" t="str">
            <v>445670</v>
          </cell>
          <cell r="B134" t="str">
            <v>CREDIT DE TVA A REPORTER</v>
          </cell>
          <cell r="C134">
            <v>0</v>
          </cell>
          <cell r="D134">
            <v>0</v>
          </cell>
        </row>
        <row r="135">
          <cell r="A135" t="str">
            <v>445711</v>
          </cell>
          <cell r="B135" t="str">
            <v>TVA IMMOBILIERE COLLECTEE TERR</v>
          </cell>
          <cell r="C135">
            <v>0</v>
          </cell>
          <cell r="D135">
            <v>0</v>
          </cell>
        </row>
        <row r="136">
          <cell r="A136" t="str">
            <v>445712</v>
          </cell>
          <cell r="B136" t="str">
            <v>TVA ESTIA FACTUREE</v>
          </cell>
          <cell r="C136">
            <v>0</v>
          </cell>
          <cell r="D136">
            <v>0</v>
          </cell>
        </row>
        <row r="137">
          <cell r="A137" t="str">
            <v>445713</v>
          </cell>
          <cell r="B137" t="str">
            <v>TVA GESTION LOCATIVE COLLECTEE</v>
          </cell>
          <cell r="C137">
            <v>0</v>
          </cell>
          <cell r="D137">
            <v>3055.66</v>
          </cell>
        </row>
        <row r="138">
          <cell r="A138" t="str">
            <v>445714</v>
          </cell>
          <cell r="B138" t="str">
            <v>TVA PREST SERVICE COLLECTEE</v>
          </cell>
          <cell r="C138">
            <v>0</v>
          </cell>
          <cell r="D138">
            <v>857998.38</v>
          </cell>
        </row>
        <row r="139">
          <cell r="A139" t="str">
            <v>445715</v>
          </cell>
          <cell r="B139" t="str">
            <v>TVA ETUDES EN PS COLLECTEE</v>
          </cell>
          <cell r="C139">
            <v>0</v>
          </cell>
          <cell r="D139">
            <v>35206.99</v>
          </cell>
        </row>
        <row r="140">
          <cell r="A140" t="str">
            <v>445717</v>
          </cell>
          <cell r="B140" t="str">
            <v>TVA MARCHD DE BIENS COLLECTEE</v>
          </cell>
          <cell r="C140">
            <v>0</v>
          </cell>
          <cell r="D140">
            <v>498.05</v>
          </cell>
        </row>
        <row r="141">
          <cell r="A141" t="str">
            <v>445718</v>
          </cell>
          <cell r="B141" t="str">
            <v>TVA AUTRES PRODUITS COLLECTEE</v>
          </cell>
          <cell r="C141">
            <v>0</v>
          </cell>
          <cell r="D141">
            <v>83304.87</v>
          </cell>
        </row>
        <row r="142">
          <cell r="A142" t="str">
            <v>445870</v>
          </cell>
          <cell r="B142" t="str">
            <v>TVA SUR FACT A ETABLIR</v>
          </cell>
          <cell r="C142">
            <v>0</v>
          </cell>
          <cell r="D142">
            <v>186116.5</v>
          </cell>
        </row>
        <row r="143">
          <cell r="A143" t="str">
            <v>448210</v>
          </cell>
          <cell r="B143" t="str">
            <v>PROV CH FIS S/CP</v>
          </cell>
          <cell r="C143">
            <v>0</v>
          </cell>
          <cell r="D143">
            <v>16492.23</v>
          </cell>
        </row>
        <row r="144">
          <cell r="A144" t="str">
            <v>448211</v>
          </cell>
          <cell r="B144" t="str">
            <v>PROV CH FIS S/P.E.F</v>
          </cell>
          <cell r="C144">
            <v>0</v>
          </cell>
          <cell r="D144">
            <v>5179.6099999999997</v>
          </cell>
        </row>
        <row r="145">
          <cell r="A145" t="str">
            <v>448230</v>
          </cell>
          <cell r="B145" t="str">
            <v>PROV CH FIS S/HS N-1</v>
          </cell>
          <cell r="C145">
            <v>0</v>
          </cell>
          <cell r="D145">
            <v>1118</v>
          </cell>
        </row>
        <row r="146">
          <cell r="A146" t="str">
            <v>452000</v>
          </cell>
          <cell r="B146" t="str">
            <v>COMPTE DE LIAISON ETABLISSEMTS</v>
          </cell>
          <cell r="C146">
            <v>0</v>
          </cell>
          <cell r="D146">
            <v>4768656.83</v>
          </cell>
        </row>
        <row r="147">
          <cell r="A147" t="str">
            <v>462000</v>
          </cell>
          <cell r="B147" t="str">
            <v>PRODUIT CESSION ELEMENTS ACTIF</v>
          </cell>
          <cell r="C147">
            <v>3298.4</v>
          </cell>
          <cell r="D147">
            <v>0</v>
          </cell>
        </row>
        <row r="148">
          <cell r="A148" t="str">
            <v>466400</v>
          </cell>
          <cell r="B148" t="str">
            <v>EXCEDENTS DE VERSEMENT</v>
          </cell>
          <cell r="C148">
            <v>0</v>
          </cell>
          <cell r="D148">
            <v>8938.7900000000009</v>
          </cell>
        </row>
        <row r="149">
          <cell r="A149" t="str">
            <v>466500</v>
          </cell>
          <cell r="B149" t="str">
            <v>EXCEDENTS DE VERSEMENT LOYER</v>
          </cell>
          <cell r="C149">
            <v>0</v>
          </cell>
          <cell r="D149">
            <v>272.73</v>
          </cell>
        </row>
        <row r="150">
          <cell r="A150" t="str">
            <v>466700</v>
          </cell>
          <cell r="B150" t="str">
            <v>OPPOSITIONS ANTERIEURES A 95</v>
          </cell>
          <cell r="C150">
            <v>0</v>
          </cell>
          <cell r="D150">
            <v>47992.74</v>
          </cell>
        </row>
        <row r="151">
          <cell r="A151" t="str">
            <v>466711</v>
          </cell>
          <cell r="B151" t="str">
            <v>OPP AGENCE DEPENSES AVEC TVA</v>
          </cell>
          <cell r="C151">
            <v>0</v>
          </cell>
          <cell r="D151">
            <v>2450</v>
          </cell>
        </row>
        <row r="152">
          <cell r="A152" t="str">
            <v>467141</v>
          </cell>
          <cell r="B152" t="str">
            <v>DEPENSES SUR SINISTRES A RECUP</v>
          </cell>
          <cell r="C152">
            <v>0</v>
          </cell>
          <cell r="D152">
            <v>9033.8700000000008</v>
          </cell>
        </row>
        <row r="153">
          <cell r="A153" t="str">
            <v>467145</v>
          </cell>
          <cell r="B153" t="str">
            <v>DEPENSES REMBOURSABLES /CONVEN</v>
          </cell>
          <cell r="C153">
            <v>183483.58</v>
          </cell>
          <cell r="D153">
            <v>0</v>
          </cell>
        </row>
        <row r="154">
          <cell r="A154" t="str">
            <v>467147</v>
          </cell>
          <cell r="B154" t="str">
            <v>DEPENSES REMBOURSABLES EX SGVN</v>
          </cell>
          <cell r="C154">
            <v>0</v>
          </cell>
          <cell r="D154">
            <v>567673.88</v>
          </cell>
        </row>
        <row r="155">
          <cell r="A155" t="str">
            <v>467148</v>
          </cell>
          <cell r="B155" t="str">
            <v>DEPENSES REMBRSABLES EX DIPED</v>
          </cell>
          <cell r="C155">
            <v>0</v>
          </cell>
          <cell r="D155">
            <v>245379.91</v>
          </cell>
        </row>
        <row r="156">
          <cell r="A156" t="str">
            <v>467149</v>
          </cell>
          <cell r="B156" t="str">
            <v>DEPENSES REMBRS GPU GRIGNY</v>
          </cell>
          <cell r="C156">
            <v>31991.71</v>
          </cell>
          <cell r="D156">
            <v>0</v>
          </cell>
        </row>
        <row r="157">
          <cell r="A157" t="str">
            <v>467162</v>
          </cell>
          <cell r="B157" t="str">
            <v>PF REGION PRODUITS FINANCIERQS</v>
          </cell>
          <cell r="C157">
            <v>0</v>
          </cell>
          <cell r="D157">
            <v>1197685.9099999999</v>
          </cell>
        </row>
        <row r="158">
          <cell r="A158" t="str">
            <v>467163</v>
          </cell>
          <cell r="B158" t="str">
            <v>PROD FINANCIERS RECETTE SABLE</v>
          </cell>
          <cell r="C158">
            <v>0</v>
          </cell>
          <cell r="D158">
            <v>917227.17</v>
          </cell>
        </row>
        <row r="159">
          <cell r="A159" t="str">
            <v>467164</v>
          </cell>
          <cell r="B159" t="str">
            <v>PROD FINANCIERS RIF BIOLOGIE</v>
          </cell>
          <cell r="C159">
            <v>0</v>
          </cell>
          <cell r="D159">
            <v>5841.12</v>
          </cell>
        </row>
        <row r="160">
          <cell r="A160" t="str">
            <v>467165</v>
          </cell>
          <cell r="B160" t="str">
            <v>MISSION OIN</v>
          </cell>
          <cell r="C160">
            <v>0</v>
          </cell>
          <cell r="D160">
            <v>1760184.45</v>
          </cell>
        </row>
        <row r="161">
          <cell r="A161" t="str">
            <v>467210</v>
          </cell>
          <cell r="B161" t="str">
            <v>PROVISIONS FNAFU</v>
          </cell>
          <cell r="C161">
            <v>0</v>
          </cell>
          <cell r="D161">
            <v>1805.25</v>
          </cell>
        </row>
        <row r="162">
          <cell r="A162" t="str">
            <v>467220</v>
          </cell>
          <cell r="B162" t="str">
            <v>PROVISIONS FARIF</v>
          </cell>
          <cell r="C162">
            <v>0</v>
          </cell>
          <cell r="D162">
            <v>44528.94</v>
          </cell>
        </row>
        <row r="163">
          <cell r="A163" t="str">
            <v>467221</v>
          </cell>
          <cell r="B163" t="str">
            <v>FARIF ZAD</v>
          </cell>
          <cell r="C163">
            <v>0</v>
          </cell>
          <cell r="D163">
            <v>347245.63</v>
          </cell>
        </row>
        <row r="164">
          <cell r="A164" t="str">
            <v>467222</v>
          </cell>
          <cell r="B164" t="str">
            <v>FARIF OPER INDIVIDUALISEES</v>
          </cell>
          <cell r="C164">
            <v>0</v>
          </cell>
          <cell r="D164">
            <v>609634.18000000005</v>
          </cell>
        </row>
        <row r="165">
          <cell r="A165" t="str">
            <v>467226</v>
          </cell>
          <cell r="B165" t="str">
            <v>FARIF OPER INDI</v>
          </cell>
          <cell r="C165">
            <v>0</v>
          </cell>
          <cell r="D165">
            <v>2077102.51</v>
          </cell>
        </row>
        <row r="166">
          <cell r="A166" t="str">
            <v>467229</v>
          </cell>
          <cell r="B166" t="str">
            <v>FARIF IMPOTS 5521/FNAFU</v>
          </cell>
          <cell r="C166">
            <v>0</v>
          </cell>
          <cell r="D166">
            <v>293.54000000000002</v>
          </cell>
        </row>
        <row r="167">
          <cell r="A167" t="str">
            <v>467232</v>
          </cell>
          <cell r="B167" t="str">
            <v>5521 OPER HORS VILLES NOUVELLE</v>
          </cell>
          <cell r="C167">
            <v>0</v>
          </cell>
          <cell r="D167">
            <v>5067.6000000000004</v>
          </cell>
        </row>
        <row r="168">
          <cell r="A168" t="str">
            <v>467235</v>
          </cell>
          <cell r="B168" t="str">
            <v>5521 EX FNAFU C 31</v>
          </cell>
          <cell r="C168">
            <v>0</v>
          </cell>
          <cell r="D168">
            <v>14530.73</v>
          </cell>
        </row>
        <row r="169">
          <cell r="A169" t="str">
            <v>467236</v>
          </cell>
          <cell r="B169" t="str">
            <v>HONORAIRES CESS/GEST 5521/FNAF</v>
          </cell>
          <cell r="C169">
            <v>0</v>
          </cell>
          <cell r="D169">
            <v>37615.440000000002</v>
          </cell>
        </row>
        <row r="170">
          <cell r="A170" t="str">
            <v>467237</v>
          </cell>
          <cell r="B170" t="str">
            <v>HONORAIRES GESTION FARIF</v>
          </cell>
          <cell r="C170">
            <v>0</v>
          </cell>
          <cell r="D170">
            <v>106934.14</v>
          </cell>
        </row>
        <row r="171">
          <cell r="A171" t="str">
            <v>467238</v>
          </cell>
          <cell r="B171" t="str">
            <v>HONORAIRES 55-21 ART.30</v>
          </cell>
          <cell r="C171">
            <v>0</v>
          </cell>
          <cell r="D171">
            <v>14280785</v>
          </cell>
        </row>
        <row r="172">
          <cell r="A172" t="str">
            <v>467241</v>
          </cell>
          <cell r="B172" t="str">
            <v>ETAT AGRICULTURE COMMANDERIE</v>
          </cell>
          <cell r="C172">
            <v>0</v>
          </cell>
          <cell r="D172">
            <v>404428.49</v>
          </cell>
        </row>
        <row r="173">
          <cell r="A173" t="str">
            <v>467251</v>
          </cell>
          <cell r="B173" t="str">
            <v>ETAT 5521/20N GESTION HONO</v>
          </cell>
          <cell r="C173">
            <v>0</v>
          </cell>
          <cell r="D173">
            <v>1034120.63</v>
          </cell>
        </row>
        <row r="174">
          <cell r="A174" t="str">
            <v>467252</v>
          </cell>
          <cell r="B174" t="str">
            <v>ETAT 5521/20N GESTION INVEST</v>
          </cell>
          <cell r="C174">
            <v>0</v>
          </cell>
          <cell r="D174">
            <v>5087706.0599999996</v>
          </cell>
        </row>
        <row r="175">
          <cell r="A175" t="str">
            <v>467314</v>
          </cell>
          <cell r="B175" t="str">
            <v>OPER AMENGMT SS MANDAT REGION</v>
          </cell>
          <cell r="C175">
            <v>0</v>
          </cell>
          <cell r="D175">
            <v>30913846.629999999</v>
          </cell>
        </row>
        <row r="176">
          <cell r="A176" t="str">
            <v>467316</v>
          </cell>
          <cell r="B176" t="str">
            <v>OPER AMENAGT SS MANDAT COL LOC</v>
          </cell>
          <cell r="C176">
            <v>0</v>
          </cell>
          <cell r="D176">
            <v>3717233.32</v>
          </cell>
        </row>
        <row r="177">
          <cell r="A177" t="str">
            <v>467318</v>
          </cell>
          <cell r="B177" t="str">
            <v>OPER AMENAGMT SS MANDAT DIVERS</v>
          </cell>
          <cell r="C177">
            <v>0</v>
          </cell>
          <cell r="D177">
            <v>7685440.3700000001</v>
          </cell>
        </row>
        <row r="178">
          <cell r="A178" t="str">
            <v>467373</v>
          </cell>
          <cell r="B178" t="str">
            <v>MANDAT VAL DE FRANCE</v>
          </cell>
          <cell r="C178">
            <v>0</v>
          </cell>
          <cell r="D178">
            <v>0</v>
          </cell>
        </row>
        <row r="179">
          <cell r="A179" t="str">
            <v>467374</v>
          </cell>
          <cell r="B179" t="str">
            <v>MANDAT CERGY</v>
          </cell>
          <cell r="C179">
            <v>0</v>
          </cell>
          <cell r="D179">
            <v>5134556.67</v>
          </cell>
        </row>
        <row r="180">
          <cell r="A180" t="str">
            <v>467376</v>
          </cell>
          <cell r="B180" t="str">
            <v>CORMEILLES CONVENTION GESTION</v>
          </cell>
          <cell r="C180">
            <v>538.20000000000005</v>
          </cell>
          <cell r="D180">
            <v>0</v>
          </cell>
        </row>
        <row r="181">
          <cell r="A181" t="str">
            <v>467377</v>
          </cell>
          <cell r="B181" t="str">
            <v>MANDAT EPASQUY FONCIER</v>
          </cell>
          <cell r="C181">
            <v>0</v>
          </cell>
          <cell r="D181">
            <v>7754046.3799999999</v>
          </cell>
        </row>
        <row r="182">
          <cell r="A182" t="str">
            <v>467414</v>
          </cell>
          <cell r="B182" t="str">
            <v>GESTION POUR COMPTE REGION</v>
          </cell>
          <cell r="C182">
            <v>0</v>
          </cell>
          <cell r="D182">
            <v>8596.08</v>
          </cell>
        </row>
        <row r="183">
          <cell r="A183" t="str">
            <v>467415</v>
          </cell>
          <cell r="B183" t="str">
            <v>GESTION POUR COMPTE VILL NOUV</v>
          </cell>
          <cell r="C183">
            <v>0</v>
          </cell>
          <cell r="D183">
            <v>27552.17</v>
          </cell>
        </row>
        <row r="184">
          <cell r="A184" t="str">
            <v>467416</v>
          </cell>
          <cell r="B184" t="str">
            <v>GESTION P/C COLLECT LOCALES</v>
          </cell>
          <cell r="C184">
            <v>41417.620000000003</v>
          </cell>
          <cell r="D184">
            <v>0</v>
          </cell>
        </row>
        <row r="185">
          <cell r="A185" t="str">
            <v>467418</v>
          </cell>
          <cell r="B185" t="str">
            <v>GESTION P/C DIVERS ORGANISMES</v>
          </cell>
          <cell r="C185">
            <v>80493.070000000007</v>
          </cell>
          <cell r="D185">
            <v>0</v>
          </cell>
        </row>
        <row r="186">
          <cell r="A186" t="str">
            <v>467421</v>
          </cell>
          <cell r="B186" t="str">
            <v>CONV GESTION DEPENSES REMBOURS</v>
          </cell>
          <cell r="C186">
            <v>0</v>
          </cell>
          <cell r="D186">
            <v>19934.93</v>
          </cell>
        </row>
        <row r="187">
          <cell r="A187" t="str">
            <v>468600</v>
          </cell>
          <cell r="B187" t="str">
            <v>CHARGES A PAYER</v>
          </cell>
          <cell r="C187">
            <v>0</v>
          </cell>
          <cell r="D187">
            <v>11540.4</v>
          </cell>
        </row>
        <row r="188">
          <cell r="A188" t="str">
            <v>471110</v>
          </cell>
          <cell r="B188" t="str">
            <v>VIREMENTS A IMPUTER</v>
          </cell>
          <cell r="C188">
            <v>0</v>
          </cell>
          <cell r="D188">
            <v>146681.94</v>
          </cell>
        </row>
        <row r="189">
          <cell r="A189" t="str">
            <v>471180</v>
          </cell>
          <cell r="B189" t="str">
            <v>RECETTES DIVERSES A CLASSER</v>
          </cell>
          <cell r="C189">
            <v>0</v>
          </cell>
          <cell r="D189">
            <v>35559.14</v>
          </cell>
        </row>
        <row r="190">
          <cell r="A190" t="str">
            <v>471188</v>
          </cell>
          <cell r="B190" t="str">
            <v>ESTIA ANOMALIES</v>
          </cell>
          <cell r="C190">
            <v>413.14</v>
          </cell>
          <cell r="D190">
            <v>0</v>
          </cell>
        </row>
        <row r="191">
          <cell r="A191" t="str">
            <v>471300</v>
          </cell>
          <cell r="B191" t="str">
            <v>INTERETS CONSIGNATION ETAT</v>
          </cell>
          <cell r="C191">
            <v>0</v>
          </cell>
          <cell r="D191">
            <v>197839.07</v>
          </cell>
        </row>
        <row r="192">
          <cell r="A192" t="str">
            <v>472100</v>
          </cell>
          <cell r="B192" t="str">
            <v>DEPENSES PREL.S/COMPT COURANTS</v>
          </cell>
          <cell r="C192">
            <v>6983.59</v>
          </cell>
          <cell r="D192">
            <v>0</v>
          </cell>
        </row>
        <row r="193">
          <cell r="A193" t="str">
            <v>472510</v>
          </cell>
          <cell r="B193" t="str">
            <v>DEPENSES A CLASSER</v>
          </cell>
          <cell r="C193">
            <v>1672.01</v>
          </cell>
          <cell r="D193">
            <v>0</v>
          </cell>
        </row>
        <row r="194">
          <cell r="A194" t="str">
            <v>472640</v>
          </cell>
          <cell r="B194" t="str">
            <v>DEP AMENGMT A REP JURID &amp; CONT</v>
          </cell>
          <cell r="C194">
            <v>4621.33</v>
          </cell>
          <cell r="D194">
            <v>0</v>
          </cell>
        </row>
        <row r="195">
          <cell r="A195" t="str">
            <v>487100</v>
          </cell>
          <cell r="B195" t="str">
            <v>PRODUITS CONSTATES D'AVANCE</v>
          </cell>
          <cell r="C195">
            <v>0</v>
          </cell>
          <cell r="D195">
            <v>498110</v>
          </cell>
        </row>
        <row r="196">
          <cell r="A196" t="str">
            <v>487200</v>
          </cell>
          <cell r="B196" t="str">
            <v>ETAT SUBV ANRU PROD CONST AVAN</v>
          </cell>
          <cell r="C196">
            <v>0</v>
          </cell>
          <cell r="D196">
            <v>17406030.129999999</v>
          </cell>
        </row>
        <row r="197">
          <cell r="A197" t="str">
            <v>491112</v>
          </cell>
          <cell r="B197" t="str">
            <v>PROV DEP CLTS</v>
          </cell>
          <cell r="C197">
            <v>0</v>
          </cell>
          <cell r="D197">
            <v>14337.23</v>
          </cell>
        </row>
        <row r="198">
          <cell r="A198" t="str">
            <v>491113</v>
          </cell>
          <cell r="B198" t="str">
            <v>PROV DEP LOCATAIRES</v>
          </cell>
          <cell r="C198">
            <v>0</v>
          </cell>
          <cell r="D198">
            <v>223000.65</v>
          </cell>
        </row>
        <row r="199">
          <cell r="A199" t="str">
            <v>508120</v>
          </cell>
          <cell r="B199" t="str">
            <v>SICAV SOCIETE GENERALE</v>
          </cell>
          <cell r="C199">
            <v>91836238.049999997</v>
          </cell>
          <cell r="D199">
            <v>0</v>
          </cell>
        </row>
        <row r="200">
          <cell r="A200" t="str">
            <v>508155</v>
          </cell>
          <cell r="B200" t="str">
            <v>FONSICAV SABLE</v>
          </cell>
          <cell r="C200">
            <v>6725776.2000000002</v>
          </cell>
          <cell r="D200">
            <v>0</v>
          </cell>
        </row>
        <row r="201">
          <cell r="A201" t="str">
            <v>508162</v>
          </cell>
          <cell r="B201" t="str">
            <v>OPCVM REGION SG8</v>
          </cell>
          <cell r="C201">
            <v>24870990.41</v>
          </cell>
          <cell r="D201">
            <v>0</v>
          </cell>
        </row>
        <row r="202">
          <cell r="A202" t="str">
            <v>508164</v>
          </cell>
          <cell r="B202" t="str">
            <v>OPCVM RIF SEV BIOLOGIE</v>
          </cell>
          <cell r="C202">
            <v>296587.62</v>
          </cell>
          <cell r="D202">
            <v>0</v>
          </cell>
        </row>
        <row r="203">
          <cell r="A203" t="str">
            <v>508165</v>
          </cell>
          <cell r="B203" t="str">
            <v>OPCVM SG ARGENTEUIL</v>
          </cell>
          <cell r="C203">
            <v>635544.9</v>
          </cell>
          <cell r="D203">
            <v>0</v>
          </cell>
        </row>
        <row r="204">
          <cell r="A204" t="str">
            <v>508170</v>
          </cell>
          <cell r="B204" t="str">
            <v>SICAV CREDIT DU NORD</v>
          </cell>
          <cell r="C204">
            <v>13399349.890000001</v>
          </cell>
          <cell r="D204">
            <v>0</v>
          </cell>
        </row>
        <row r="205">
          <cell r="A205" t="str">
            <v>508180</v>
          </cell>
          <cell r="B205" t="str">
            <v>SICAV CDC ARBITRAGES</v>
          </cell>
          <cell r="C205">
            <v>5531640.7199999997</v>
          </cell>
          <cell r="D205">
            <v>0</v>
          </cell>
        </row>
        <row r="206">
          <cell r="A206" t="str">
            <v>508192</v>
          </cell>
          <cell r="B206" t="str">
            <v>DEXIA PLACEMENT DE SICAV</v>
          </cell>
          <cell r="C206">
            <v>6388551.1699999999</v>
          </cell>
          <cell r="D206">
            <v>0</v>
          </cell>
        </row>
        <row r="207">
          <cell r="A207" t="str">
            <v>508200</v>
          </cell>
          <cell r="B207" t="str">
            <v>TCN TRESOR PUBLIC</v>
          </cell>
          <cell r="C207">
            <v>7866267.2999999998</v>
          </cell>
          <cell r="D207">
            <v>0</v>
          </cell>
        </row>
        <row r="208">
          <cell r="A208" t="str">
            <v>511200</v>
          </cell>
          <cell r="B208" t="str">
            <v>CHEQUES A ENCAISSER</v>
          </cell>
          <cell r="C208">
            <v>1554.9</v>
          </cell>
          <cell r="D208">
            <v>0</v>
          </cell>
        </row>
        <row r="209">
          <cell r="A209" t="str">
            <v>511220</v>
          </cell>
          <cell r="B209" t="str">
            <v>ESTIA ENC AGENCE</v>
          </cell>
          <cell r="C209">
            <v>23609.97</v>
          </cell>
          <cell r="D209">
            <v>0</v>
          </cell>
        </row>
        <row r="210">
          <cell r="A210" t="str">
            <v>511715</v>
          </cell>
          <cell r="B210" t="str">
            <v>PRLVMT IMPAYES A IMPUTER</v>
          </cell>
          <cell r="C210">
            <v>0</v>
          </cell>
          <cell r="D210">
            <v>0</v>
          </cell>
        </row>
        <row r="211">
          <cell r="A211" t="str">
            <v>511720</v>
          </cell>
          <cell r="B211" t="str">
            <v>PRLVMT IMPAYES A IMPUTER</v>
          </cell>
          <cell r="C211">
            <v>0</v>
          </cell>
          <cell r="D211">
            <v>0</v>
          </cell>
        </row>
        <row r="212">
          <cell r="A212" t="str">
            <v>511810</v>
          </cell>
          <cell r="B212" t="str">
            <v>CHEQUE IMPAYE LOCATAIRES</v>
          </cell>
          <cell r="C212">
            <v>0</v>
          </cell>
          <cell r="D212">
            <v>488.19</v>
          </cell>
        </row>
        <row r="213">
          <cell r="A213" t="str">
            <v>512111</v>
          </cell>
          <cell r="B213" t="str">
            <v>CREDIT LYONNAIS</v>
          </cell>
          <cell r="C213">
            <v>0</v>
          </cell>
          <cell r="D213">
            <v>0</v>
          </cell>
        </row>
        <row r="214">
          <cell r="A214" t="str">
            <v>512160</v>
          </cell>
          <cell r="B214" t="str">
            <v>SOCIETE GENERALE</v>
          </cell>
          <cell r="C214">
            <v>4150819.22</v>
          </cell>
          <cell r="D214">
            <v>0</v>
          </cell>
        </row>
        <row r="215">
          <cell r="A215" t="str">
            <v>512162</v>
          </cell>
          <cell r="B215" t="str">
            <v>SOCIETE GENERALE REGION SG8</v>
          </cell>
          <cell r="C215">
            <v>17298.61</v>
          </cell>
          <cell r="D215">
            <v>0</v>
          </cell>
        </row>
        <row r="216">
          <cell r="A216" t="str">
            <v>512163</v>
          </cell>
          <cell r="B216" t="str">
            <v>SOC GEN REGION INSTITUT BIOLOG</v>
          </cell>
          <cell r="C216">
            <v>13914.13</v>
          </cell>
          <cell r="D216">
            <v>0</v>
          </cell>
        </row>
        <row r="217">
          <cell r="A217" t="str">
            <v>512164</v>
          </cell>
          <cell r="B217" t="str">
            <v>SOCIETE GENERALE ARGENTEUIL</v>
          </cell>
          <cell r="C217">
            <v>13639.2</v>
          </cell>
          <cell r="D217">
            <v>0</v>
          </cell>
        </row>
        <row r="218">
          <cell r="A218" t="str">
            <v>512170</v>
          </cell>
          <cell r="B218" t="str">
            <v>CREDIT DU NORD</v>
          </cell>
          <cell r="C218">
            <v>52806.36</v>
          </cell>
          <cell r="D218">
            <v>0</v>
          </cell>
        </row>
        <row r="219">
          <cell r="A219" t="str">
            <v>512171</v>
          </cell>
          <cell r="B219" t="str">
            <v>DEXIA CLF BANQUE</v>
          </cell>
          <cell r="C219">
            <v>16133.56</v>
          </cell>
          <cell r="D219">
            <v>0</v>
          </cell>
        </row>
        <row r="220">
          <cell r="A220" t="str">
            <v>512173</v>
          </cell>
          <cell r="B220" t="str">
            <v>CDN VAL DE FRANCE</v>
          </cell>
          <cell r="C220">
            <v>0</v>
          </cell>
          <cell r="D220">
            <v>0</v>
          </cell>
        </row>
        <row r="221">
          <cell r="A221" t="str">
            <v>514100</v>
          </cell>
          <cell r="B221" t="str">
            <v>CHEQUES POSTAUX</v>
          </cell>
          <cell r="C221">
            <v>12446.79</v>
          </cell>
          <cell r="D221">
            <v>0</v>
          </cell>
        </row>
        <row r="222">
          <cell r="A222" t="str">
            <v>515110</v>
          </cell>
          <cell r="B222" t="str">
            <v>RGF REGION</v>
          </cell>
          <cell r="C222">
            <v>10885.79</v>
          </cell>
          <cell r="D222">
            <v>0</v>
          </cell>
        </row>
        <row r="223">
          <cell r="A223" t="str">
            <v>515115</v>
          </cell>
          <cell r="B223" t="str">
            <v>RECETTE GENERALE SABLE JABLINE</v>
          </cell>
          <cell r="C223">
            <v>188100.36</v>
          </cell>
          <cell r="D223">
            <v>0</v>
          </cell>
        </row>
        <row r="224">
          <cell r="A224" t="str">
            <v>515125</v>
          </cell>
          <cell r="B224" t="str">
            <v>RGF ETAT</v>
          </cell>
          <cell r="C224">
            <v>23767702.879999999</v>
          </cell>
          <cell r="D224">
            <v>0</v>
          </cell>
        </row>
        <row r="225">
          <cell r="A225" t="str">
            <v>515126</v>
          </cell>
          <cell r="B225" t="str">
            <v>RGF AGRICULTURE</v>
          </cell>
          <cell r="C225">
            <v>408836.49</v>
          </cell>
          <cell r="D225">
            <v>0</v>
          </cell>
        </row>
        <row r="226">
          <cell r="A226" t="str">
            <v>515130</v>
          </cell>
          <cell r="B226" t="str">
            <v>RGF GRIGNY</v>
          </cell>
          <cell r="C226">
            <v>177924.09</v>
          </cell>
          <cell r="D226">
            <v>0</v>
          </cell>
        </row>
        <row r="227">
          <cell r="A227" t="str">
            <v>515140</v>
          </cell>
          <cell r="B227" t="str">
            <v>CDC DEPOTS A VUE</v>
          </cell>
          <cell r="C227">
            <v>2642.62</v>
          </cell>
          <cell r="D227">
            <v>0</v>
          </cell>
        </row>
        <row r="228">
          <cell r="A228" t="str">
            <v>518800</v>
          </cell>
          <cell r="B228" t="str">
            <v>INTERETS COURUS A RECEVOIR</v>
          </cell>
          <cell r="C228">
            <v>0</v>
          </cell>
          <cell r="D228">
            <v>0</v>
          </cell>
        </row>
        <row r="229">
          <cell r="A229" t="str">
            <v>531100</v>
          </cell>
          <cell r="B229" t="str">
            <v>CAISSE</v>
          </cell>
          <cell r="C229">
            <v>0</v>
          </cell>
          <cell r="D229">
            <v>0</v>
          </cell>
        </row>
        <row r="230">
          <cell r="A230" t="str">
            <v>543200</v>
          </cell>
          <cell r="B230" t="str">
            <v>AVANCES REGIES</v>
          </cell>
          <cell r="C230">
            <v>0</v>
          </cell>
          <cell r="D230">
            <v>0</v>
          </cell>
        </row>
        <row r="231">
          <cell r="A231" t="str">
            <v>543250</v>
          </cell>
          <cell r="B231" t="str">
            <v>REGIE BRICODECOR</v>
          </cell>
          <cell r="C231">
            <v>0</v>
          </cell>
          <cell r="D231">
            <v>0</v>
          </cell>
        </row>
        <row r="232">
          <cell r="A232" t="str">
            <v>544100</v>
          </cell>
          <cell r="B232" t="str">
            <v>AVANCES AUX CDIF</v>
          </cell>
          <cell r="C232">
            <v>6250.42</v>
          </cell>
          <cell r="D232">
            <v>0</v>
          </cell>
        </row>
        <row r="233">
          <cell r="A233" t="str">
            <v>585000</v>
          </cell>
          <cell r="B233" t="str">
            <v>VIREMENTS DE FONDS</v>
          </cell>
          <cell r="C233">
            <v>0</v>
          </cell>
          <cell r="D233">
            <v>0</v>
          </cell>
        </row>
        <row r="234">
          <cell r="A234" t="str">
            <v>601120</v>
          </cell>
          <cell r="B234" t="str">
            <v>ACHATS TERRAINS</v>
          </cell>
          <cell r="C234">
            <v>15751861.199999999</v>
          </cell>
          <cell r="D234">
            <v>0</v>
          </cell>
        </row>
        <row r="235">
          <cell r="A235" t="str">
            <v>601138</v>
          </cell>
          <cell r="B235" t="str">
            <v>AUTRES FRAIS OU INDEMNITES</v>
          </cell>
          <cell r="C235">
            <v>435712.15</v>
          </cell>
          <cell r="D235">
            <v>0</v>
          </cell>
        </row>
        <row r="236">
          <cell r="A236" t="str">
            <v>603100</v>
          </cell>
          <cell r="B236" t="str">
            <v>VAR STOCK TERR IMM A AMENAGER</v>
          </cell>
          <cell r="C236">
            <v>0</v>
          </cell>
          <cell r="D236">
            <v>945032</v>
          </cell>
        </row>
        <row r="237">
          <cell r="A237" t="str">
            <v>604111</v>
          </cell>
          <cell r="B237" t="str">
            <v>ETUDES AMENAGEMENT</v>
          </cell>
          <cell r="C237">
            <v>314337.25</v>
          </cell>
          <cell r="D237">
            <v>0</v>
          </cell>
        </row>
        <row r="238">
          <cell r="A238" t="str">
            <v>604210</v>
          </cell>
          <cell r="B238" t="str">
            <v>FRAIS DE DEMOLITION</v>
          </cell>
          <cell r="C238">
            <v>908545.56</v>
          </cell>
          <cell r="D238">
            <v>0</v>
          </cell>
        </row>
        <row r="239">
          <cell r="A239" t="str">
            <v>604250</v>
          </cell>
          <cell r="B239" t="str">
            <v>FRAIS DE GEOMETRE</v>
          </cell>
          <cell r="C239">
            <v>1338.76</v>
          </cell>
          <cell r="D239">
            <v>0</v>
          </cell>
        </row>
        <row r="240">
          <cell r="A240" t="str">
            <v>604410</v>
          </cell>
          <cell r="B240" t="str">
            <v>PROMOTION - COMMUNICATION</v>
          </cell>
          <cell r="C240">
            <v>352007.7</v>
          </cell>
          <cell r="D240">
            <v>0</v>
          </cell>
        </row>
        <row r="241">
          <cell r="A241" t="str">
            <v>604420</v>
          </cell>
          <cell r="B241" t="str">
            <v>FRAIS DE COMMERCIALISATION</v>
          </cell>
          <cell r="C241">
            <v>15907.25</v>
          </cell>
          <cell r="D241">
            <v>0</v>
          </cell>
        </row>
        <row r="242">
          <cell r="A242" t="str">
            <v>604430</v>
          </cell>
          <cell r="B242" t="str">
            <v>PRESTATION MOUS</v>
          </cell>
          <cell r="C242">
            <v>44956.38</v>
          </cell>
          <cell r="D242">
            <v>0</v>
          </cell>
        </row>
        <row r="243">
          <cell r="A243" t="str">
            <v>604810</v>
          </cell>
          <cell r="B243" t="str">
            <v>PARTICIPATIONS CONVENTIONNELLE</v>
          </cell>
          <cell r="C243">
            <v>1326830.1000000001</v>
          </cell>
          <cell r="D243">
            <v>0</v>
          </cell>
        </row>
        <row r="244">
          <cell r="A244" t="str">
            <v>604820</v>
          </cell>
          <cell r="B244" t="str">
            <v>CONTRIBUTIONS REGLEMENTAIRES</v>
          </cell>
          <cell r="C244">
            <v>126893</v>
          </cell>
          <cell r="D244">
            <v>0</v>
          </cell>
        </row>
        <row r="245">
          <cell r="A245" t="str">
            <v>605420</v>
          </cell>
          <cell r="B245" t="str">
            <v>TRAVAUX SECONDAIRES AMGTS</v>
          </cell>
          <cell r="C245">
            <v>628083.18000000005</v>
          </cell>
          <cell r="D245">
            <v>0</v>
          </cell>
        </row>
        <row r="246">
          <cell r="A246" t="str">
            <v>605430</v>
          </cell>
          <cell r="B246" t="str">
            <v>TRAVAUX SEC ET TERT VRD AMGTS</v>
          </cell>
          <cell r="C246">
            <v>11165039.26</v>
          </cell>
          <cell r="D246">
            <v>0</v>
          </cell>
        </row>
        <row r="247">
          <cell r="A247" t="str">
            <v>605620</v>
          </cell>
          <cell r="B247" t="str">
            <v>TRAVAUX DE CONSTRUCTION</v>
          </cell>
          <cell r="C247">
            <v>120910</v>
          </cell>
          <cell r="D247">
            <v>0</v>
          </cell>
        </row>
        <row r="248">
          <cell r="A248" t="str">
            <v>605680</v>
          </cell>
          <cell r="B248" t="str">
            <v>AUTRES TRAVAUX S/CONSTRUCTIONS</v>
          </cell>
          <cell r="C248">
            <v>3750</v>
          </cell>
          <cell r="D248">
            <v>0</v>
          </cell>
        </row>
        <row r="249">
          <cell r="A249" t="str">
            <v>605830</v>
          </cell>
          <cell r="B249" t="str">
            <v>TRAVAUX DIVERS DE VRD ET AMGTS</v>
          </cell>
          <cell r="C249">
            <v>1808472.35</v>
          </cell>
          <cell r="D249">
            <v>0</v>
          </cell>
        </row>
        <row r="250">
          <cell r="A250" t="str">
            <v>605841</v>
          </cell>
          <cell r="B250" t="str">
            <v>HONORAIRES SUR VRD ET AMGMTS</v>
          </cell>
          <cell r="C250">
            <v>2179106.58</v>
          </cell>
          <cell r="D250">
            <v>0</v>
          </cell>
        </row>
        <row r="251">
          <cell r="A251" t="str">
            <v>606100</v>
          </cell>
          <cell r="B251" t="str">
            <v>FOURNITURES NON STOCKABLES</v>
          </cell>
          <cell r="C251">
            <v>28739.55</v>
          </cell>
          <cell r="D251">
            <v>0</v>
          </cell>
        </row>
        <row r="252">
          <cell r="A252" t="str">
            <v>606300</v>
          </cell>
          <cell r="B252" t="str">
            <v>FOURN. ENT ET PETIT EQUIPEMENT</v>
          </cell>
          <cell r="C252">
            <v>12945.1</v>
          </cell>
          <cell r="D252">
            <v>0</v>
          </cell>
        </row>
        <row r="253">
          <cell r="A253" t="str">
            <v>606401</v>
          </cell>
          <cell r="B253" t="str">
            <v>FOURNITURES ADMINISTRATIVES</v>
          </cell>
          <cell r="C253">
            <v>83556.960000000006</v>
          </cell>
          <cell r="D253">
            <v>0</v>
          </cell>
        </row>
        <row r="254">
          <cell r="A254" t="str">
            <v>606402</v>
          </cell>
          <cell r="B254" t="str">
            <v>DOCUMENTS CARTO ET CADASTRAUX</v>
          </cell>
          <cell r="C254">
            <v>17823.3</v>
          </cell>
          <cell r="D254">
            <v>0</v>
          </cell>
        </row>
        <row r="255">
          <cell r="A255" t="str">
            <v>606404</v>
          </cell>
          <cell r="B255" t="str">
            <v>FOURNITURES ATELIER PROTEGE</v>
          </cell>
          <cell r="C255">
            <v>14872.13</v>
          </cell>
          <cell r="D255">
            <v>0</v>
          </cell>
        </row>
        <row r="256">
          <cell r="A256" t="str">
            <v>606405</v>
          </cell>
          <cell r="B256" t="str">
            <v>FOURNITURES INFORMATIQUES</v>
          </cell>
          <cell r="C256">
            <v>19592.29</v>
          </cell>
          <cell r="D256">
            <v>0</v>
          </cell>
        </row>
        <row r="257">
          <cell r="A257" t="str">
            <v>606800</v>
          </cell>
          <cell r="B257" t="str">
            <v>CARBURANT</v>
          </cell>
          <cell r="C257">
            <v>87499.94</v>
          </cell>
          <cell r="D257">
            <v>0</v>
          </cell>
        </row>
        <row r="258">
          <cell r="A258" t="str">
            <v>613200</v>
          </cell>
          <cell r="B258" t="str">
            <v>LOCATIONS IMMOBILIERES</v>
          </cell>
          <cell r="C258">
            <v>1316067.6000000001</v>
          </cell>
          <cell r="D258">
            <v>0</v>
          </cell>
        </row>
        <row r="259">
          <cell r="A259" t="str">
            <v>613510</v>
          </cell>
          <cell r="B259" t="str">
            <v>LOCATIONS MOBILIERES INFORMATI</v>
          </cell>
          <cell r="C259">
            <v>178753.97</v>
          </cell>
          <cell r="D259">
            <v>0</v>
          </cell>
        </row>
        <row r="260">
          <cell r="A260" t="str">
            <v>613520</v>
          </cell>
          <cell r="B260" t="str">
            <v>LOCATIONS MOBILIERES VEHICULES</v>
          </cell>
          <cell r="C260">
            <v>244880.44</v>
          </cell>
          <cell r="D260">
            <v>0</v>
          </cell>
        </row>
        <row r="261">
          <cell r="A261" t="str">
            <v>613530</v>
          </cell>
          <cell r="B261" t="str">
            <v>LOCATIONS MOBILIERES DIVERS</v>
          </cell>
          <cell r="C261">
            <v>81134.820000000007</v>
          </cell>
          <cell r="D261">
            <v>0</v>
          </cell>
        </row>
        <row r="262">
          <cell r="A262" t="str">
            <v>613540</v>
          </cell>
          <cell r="B262" t="str">
            <v>LOCATION SALLES/MAT FORMATION</v>
          </cell>
          <cell r="C262">
            <v>6182.67</v>
          </cell>
          <cell r="D262">
            <v>0</v>
          </cell>
        </row>
        <row r="263">
          <cell r="A263" t="str">
            <v>614000</v>
          </cell>
          <cell r="B263" t="str">
            <v>CHARGES LOCATIVES</v>
          </cell>
          <cell r="C263">
            <v>299346</v>
          </cell>
          <cell r="D263">
            <v>0</v>
          </cell>
        </row>
        <row r="264">
          <cell r="A264" t="str">
            <v>614200</v>
          </cell>
          <cell r="B264" t="str">
            <v>CHARGES LOCATIVES NON RECUP</v>
          </cell>
          <cell r="C264">
            <v>0</v>
          </cell>
          <cell r="D264">
            <v>5469.69</v>
          </cell>
        </row>
        <row r="265">
          <cell r="A265" t="str">
            <v>614300</v>
          </cell>
          <cell r="B265" t="str">
            <v>CHARGES DE COPRO CLICHY</v>
          </cell>
          <cell r="C265">
            <v>0</v>
          </cell>
          <cell r="D265">
            <v>0</v>
          </cell>
        </row>
        <row r="266">
          <cell r="A266" t="str">
            <v>615200</v>
          </cell>
          <cell r="B266" t="str">
            <v>SUR BIENS IMMOBILIERS</v>
          </cell>
          <cell r="C266">
            <v>340328.68</v>
          </cell>
          <cell r="D266">
            <v>0</v>
          </cell>
        </row>
        <row r="267">
          <cell r="A267" t="str">
            <v>615500</v>
          </cell>
          <cell r="B267" t="str">
            <v>SUR BIENS MOBILIERS</v>
          </cell>
          <cell r="C267">
            <v>88391.12</v>
          </cell>
          <cell r="D267">
            <v>0</v>
          </cell>
        </row>
        <row r="268">
          <cell r="A268" t="str">
            <v>615610</v>
          </cell>
          <cell r="B268" t="str">
            <v>MAINTENANCE GENERALE</v>
          </cell>
          <cell r="C268">
            <v>118967.03999999999</v>
          </cell>
          <cell r="D268">
            <v>0</v>
          </cell>
        </row>
        <row r="269">
          <cell r="A269" t="str">
            <v>615620</v>
          </cell>
          <cell r="B269" t="str">
            <v>MAINTENANCE INFORMATIQUE</v>
          </cell>
          <cell r="C269">
            <v>83543.61</v>
          </cell>
          <cell r="D269">
            <v>0</v>
          </cell>
        </row>
        <row r="270">
          <cell r="A270" t="str">
            <v>616100</v>
          </cell>
          <cell r="B270" t="str">
            <v>MULTIRISQUES</v>
          </cell>
          <cell r="C270">
            <v>17788.28</v>
          </cell>
          <cell r="D270">
            <v>0</v>
          </cell>
        </row>
        <row r="271">
          <cell r="A271" t="str">
            <v>616200</v>
          </cell>
          <cell r="B271" t="str">
            <v>ASS.OBLIGAT.DOMMAGES CONSTRUCT</v>
          </cell>
          <cell r="C271">
            <v>152043.91</v>
          </cell>
          <cell r="D271">
            <v>0</v>
          </cell>
        </row>
        <row r="272">
          <cell r="A272" t="str">
            <v>616300</v>
          </cell>
          <cell r="B272" t="str">
            <v>ASSURANCES TRANSPORTS</v>
          </cell>
          <cell r="C272">
            <v>37186.800000000003</v>
          </cell>
          <cell r="D272">
            <v>0</v>
          </cell>
        </row>
        <row r="273">
          <cell r="A273" t="str">
            <v>617111</v>
          </cell>
          <cell r="B273" t="str">
            <v>ETUDES GENERALES</v>
          </cell>
          <cell r="C273">
            <v>14033.71</v>
          </cell>
          <cell r="D273">
            <v>0</v>
          </cell>
        </row>
        <row r="274">
          <cell r="A274" t="str">
            <v>617220</v>
          </cell>
          <cell r="B274" t="str">
            <v>ETUDES P/CP EN PHASE MONTAGE</v>
          </cell>
          <cell r="C274">
            <v>207617.34</v>
          </cell>
          <cell r="D274">
            <v>0</v>
          </cell>
        </row>
        <row r="275">
          <cell r="A275" t="str">
            <v>617250</v>
          </cell>
          <cell r="B275" t="str">
            <v>DEPENSES POUR ETUDES EN PS</v>
          </cell>
          <cell r="C275">
            <v>152476.69</v>
          </cell>
          <cell r="D275">
            <v>0</v>
          </cell>
        </row>
        <row r="276">
          <cell r="A276" t="str">
            <v>617260</v>
          </cell>
          <cell r="B276" t="str">
            <v>DEPENSES D'HONORAIRES</v>
          </cell>
          <cell r="C276">
            <v>67408.55</v>
          </cell>
          <cell r="D276">
            <v>0</v>
          </cell>
        </row>
        <row r="277">
          <cell r="A277" t="str">
            <v>618100</v>
          </cell>
          <cell r="B277" t="str">
            <v>DOCUMENTATION GENERALE</v>
          </cell>
          <cell r="C277">
            <v>42065.5</v>
          </cell>
          <cell r="D277">
            <v>0</v>
          </cell>
        </row>
        <row r="278">
          <cell r="A278" t="str">
            <v>618200</v>
          </cell>
          <cell r="B278" t="str">
            <v>DOC.FORMATION PROFESSIONNELLE</v>
          </cell>
          <cell r="C278">
            <v>61.9</v>
          </cell>
          <cell r="D278">
            <v>0</v>
          </cell>
        </row>
        <row r="279">
          <cell r="A279" t="str">
            <v>618500</v>
          </cell>
          <cell r="B279" t="str">
            <v>FRS COLLOQUES,SEMINAIRES,CONF.</v>
          </cell>
          <cell r="C279">
            <v>18067.53</v>
          </cell>
          <cell r="D279">
            <v>0</v>
          </cell>
        </row>
        <row r="280">
          <cell r="A280" t="str">
            <v>621100</v>
          </cell>
          <cell r="B280" t="str">
            <v>PERSONNEL INTERIMAIRE</v>
          </cell>
          <cell r="C280">
            <v>37167.800000000003</v>
          </cell>
          <cell r="D280">
            <v>0</v>
          </cell>
        </row>
        <row r="281">
          <cell r="A281" t="str">
            <v>621400</v>
          </cell>
          <cell r="B281" t="str">
            <v>PERSONNEL MIS A DISPOSITION</v>
          </cell>
          <cell r="C281">
            <v>124756.37</v>
          </cell>
          <cell r="D281">
            <v>0</v>
          </cell>
        </row>
        <row r="282">
          <cell r="A282" t="str">
            <v>622615</v>
          </cell>
          <cell r="B282" t="str">
            <v>AUTRES TRAVAUX SOUS TRAITES</v>
          </cell>
          <cell r="C282">
            <v>212682.7</v>
          </cell>
          <cell r="D282">
            <v>0</v>
          </cell>
        </row>
        <row r="283">
          <cell r="A283" t="str">
            <v>622616</v>
          </cell>
          <cell r="B283" t="str">
            <v>GESTION DES ARCHIVES</v>
          </cell>
          <cell r="C283">
            <v>60.75</v>
          </cell>
          <cell r="D283">
            <v>0</v>
          </cell>
        </row>
        <row r="284">
          <cell r="A284" t="str">
            <v>622700</v>
          </cell>
          <cell r="B284" t="str">
            <v>FRAIS D'ACTES ET CONTENTIEUX</v>
          </cell>
          <cell r="C284">
            <v>0</v>
          </cell>
          <cell r="D284">
            <v>19393.080000000002</v>
          </cell>
        </row>
        <row r="285">
          <cell r="A285" t="str">
            <v>623100</v>
          </cell>
          <cell r="B285" t="str">
            <v>ANNONCES ET INSERTIONS</v>
          </cell>
          <cell r="C285">
            <v>42700.31</v>
          </cell>
          <cell r="D285">
            <v>0</v>
          </cell>
        </row>
        <row r="286">
          <cell r="A286" t="str">
            <v>623400</v>
          </cell>
          <cell r="B286" t="str">
            <v>CADEAUX A LA CLIENTELE</v>
          </cell>
          <cell r="C286">
            <v>1821.36</v>
          </cell>
          <cell r="D286">
            <v>0</v>
          </cell>
        </row>
        <row r="287">
          <cell r="A287" t="str">
            <v>623710</v>
          </cell>
          <cell r="B287" t="str">
            <v>RAPPORT D'ACTIVITES</v>
          </cell>
          <cell r="C287">
            <v>37082.29</v>
          </cell>
          <cell r="D287">
            <v>0</v>
          </cell>
        </row>
        <row r="288">
          <cell r="A288" t="str">
            <v>623720</v>
          </cell>
          <cell r="B288" t="str">
            <v>ACTIONS COMMUNICATION GENERALE</v>
          </cell>
          <cell r="C288">
            <v>121043.19</v>
          </cell>
          <cell r="D288">
            <v>0</v>
          </cell>
        </row>
        <row r="289">
          <cell r="A289" t="str">
            <v>623800</v>
          </cell>
          <cell r="B289" t="str">
            <v>DIVERS (POURBOIRES.DONS COUR.)</v>
          </cell>
          <cell r="C289">
            <v>20</v>
          </cell>
          <cell r="D289">
            <v>0</v>
          </cell>
        </row>
        <row r="290">
          <cell r="A290" t="str">
            <v>624400</v>
          </cell>
          <cell r="B290" t="str">
            <v>TRANSPORTS ADMINISTRATIFS</v>
          </cell>
          <cell r="C290">
            <v>33029.33</v>
          </cell>
          <cell r="D290">
            <v>0</v>
          </cell>
        </row>
        <row r="291">
          <cell r="A291" t="str">
            <v>625100</v>
          </cell>
          <cell r="B291" t="str">
            <v>VOYAGES ET DEPLACEMENTS</v>
          </cell>
          <cell r="C291">
            <v>37999.760000000002</v>
          </cell>
          <cell r="D291">
            <v>0</v>
          </cell>
        </row>
        <row r="292">
          <cell r="A292" t="str">
            <v>625200</v>
          </cell>
          <cell r="B292" t="str">
            <v>DEPLACMTS FORMATION PROFESSION</v>
          </cell>
          <cell r="C292">
            <v>11418.93</v>
          </cell>
          <cell r="D292">
            <v>0</v>
          </cell>
        </row>
        <row r="293">
          <cell r="A293" t="str">
            <v>625600</v>
          </cell>
          <cell r="B293" t="str">
            <v>MISSIONS</v>
          </cell>
          <cell r="C293">
            <v>8373.77</v>
          </cell>
          <cell r="D293">
            <v>0</v>
          </cell>
        </row>
        <row r="294">
          <cell r="A294" t="str">
            <v>625700</v>
          </cell>
          <cell r="B294" t="str">
            <v>RECEPTIONS</v>
          </cell>
          <cell r="C294">
            <v>58241.35</v>
          </cell>
          <cell r="D294">
            <v>0</v>
          </cell>
        </row>
        <row r="295">
          <cell r="A295" t="str">
            <v>626100</v>
          </cell>
          <cell r="B295" t="str">
            <v>AFFRANCHISSEMENTS</v>
          </cell>
          <cell r="C295">
            <v>70651.73</v>
          </cell>
          <cell r="D295">
            <v>0</v>
          </cell>
        </row>
        <row r="296">
          <cell r="A296" t="str">
            <v>626200</v>
          </cell>
          <cell r="B296" t="str">
            <v>FRAIS DE TELECOMMUNICATION</v>
          </cell>
          <cell r="C296">
            <v>103737.85</v>
          </cell>
          <cell r="D296">
            <v>0</v>
          </cell>
        </row>
        <row r="297">
          <cell r="A297" t="str">
            <v>627000</v>
          </cell>
          <cell r="B297" t="str">
            <v>FRAIS SUR IMPAYÉS ESTIA</v>
          </cell>
          <cell r="C297">
            <v>0</v>
          </cell>
          <cell r="D297">
            <v>0</v>
          </cell>
        </row>
        <row r="298">
          <cell r="A298" t="str">
            <v>627810</v>
          </cell>
          <cell r="B298" t="str">
            <v>FRAIS LIAISONS BANCAIRES</v>
          </cell>
          <cell r="C298">
            <v>2740.25</v>
          </cell>
          <cell r="D298">
            <v>0</v>
          </cell>
        </row>
        <row r="299">
          <cell r="A299" t="str">
            <v>627820</v>
          </cell>
          <cell r="B299" t="str">
            <v>FRAIS PS DIVERSES</v>
          </cell>
          <cell r="C299">
            <v>1021.23</v>
          </cell>
          <cell r="D299">
            <v>0</v>
          </cell>
        </row>
        <row r="300">
          <cell r="A300" t="str">
            <v>628110</v>
          </cell>
          <cell r="B300" t="str">
            <v>PRESTATIONS EXT. DE FORMATION</v>
          </cell>
          <cell r="C300">
            <v>126953.84</v>
          </cell>
          <cell r="D300">
            <v>0</v>
          </cell>
        </row>
        <row r="301">
          <cell r="A301" t="str">
            <v>628410</v>
          </cell>
          <cell r="B301" t="str">
            <v>PRESTATIONS EXT. INFORMATIQUE</v>
          </cell>
          <cell r="C301">
            <v>7762.2</v>
          </cell>
          <cell r="D301">
            <v>0</v>
          </cell>
        </row>
        <row r="302">
          <cell r="A302" t="str">
            <v>628800</v>
          </cell>
          <cell r="B302" t="str">
            <v>ATELIERS D'ETE CERGY</v>
          </cell>
          <cell r="C302">
            <v>85000</v>
          </cell>
          <cell r="D302">
            <v>0</v>
          </cell>
        </row>
        <row r="303">
          <cell r="A303" t="str">
            <v>628810</v>
          </cell>
          <cell r="B303" t="str">
            <v>COTISATIONS PROFESSIONNELLES</v>
          </cell>
          <cell r="C303">
            <v>35721.65</v>
          </cell>
          <cell r="D303">
            <v>0</v>
          </cell>
        </row>
        <row r="304">
          <cell r="A304" t="str">
            <v>633100</v>
          </cell>
          <cell r="B304" t="str">
            <v>VERSEMENTS DE TRANSPORT</v>
          </cell>
          <cell r="C304">
            <v>210895.8</v>
          </cell>
          <cell r="D304">
            <v>0</v>
          </cell>
        </row>
        <row r="305">
          <cell r="A305" t="str">
            <v>633200</v>
          </cell>
          <cell r="B305" t="str">
            <v>ALLOCATIONS LOGEMENTS</v>
          </cell>
          <cell r="C305">
            <v>37797.85</v>
          </cell>
          <cell r="D305">
            <v>0</v>
          </cell>
        </row>
        <row r="306">
          <cell r="A306" t="str">
            <v>633210</v>
          </cell>
          <cell r="B306" t="str">
            <v>PROV CH FISC S/CP</v>
          </cell>
          <cell r="C306">
            <v>380.76</v>
          </cell>
          <cell r="D306">
            <v>0</v>
          </cell>
        </row>
        <row r="307">
          <cell r="A307" t="str">
            <v>633215</v>
          </cell>
          <cell r="B307" t="str">
            <v>PROV CH FISC S/CET</v>
          </cell>
          <cell r="C307">
            <v>835.86</v>
          </cell>
          <cell r="D307">
            <v>0</v>
          </cell>
        </row>
        <row r="308">
          <cell r="A308" t="str">
            <v>633220</v>
          </cell>
          <cell r="B308" t="str">
            <v>PROV CH FISC S/HS N-1</v>
          </cell>
          <cell r="C308">
            <v>30.42</v>
          </cell>
          <cell r="D308">
            <v>0</v>
          </cell>
        </row>
        <row r="309">
          <cell r="A309" t="str">
            <v>633300</v>
          </cell>
          <cell r="B309" t="str">
            <v>PARTICIP.EMPLOY.FORM.PROF.CONT</v>
          </cell>
          <cell r="C309">
            <v>57712.99</v>
          </cell>
          <cell r="D309">
            <v>0</v>
          </cell>
        </row>
        <row r="310">
          <cell r="A310" t="str">
            <v>633400</v>
          </cell>
          <cell r="B310" t="str">
            <v>PARTICIP.EMPLOY.EFFT.CONSTRUCT</v>
          </cell>
          <cell r="C310">
            <v>7869</v>
          </cell>
          <cell r="D310">
            <v>0</v>
          </cell>
        </row>
        <row r="311">
          <cell r="A311" t="str">
            <v>633500</v>
          </cell>
          <cell r="B311" t="str">
            <v>VERS.LIBE.DRT.EXONE.TAX.APPREN</v>
          </cell>
          <cell r="C311">
            <v>55714.9</v>
          </cell>
          <cell r="D311">
            <v>0</v>
          </cell>
        </row>
        <row r="312">
          <cell r="A312" t="str">
            <v>633800</v>
          </cell>
          <cell r="B312" t="str">
            <v>AUTRES</v>
          </cell>
          <cell r="C312">
            <v>32479.72</v>
          </cell>
          <cell r="D312">
            <v>0</v>
          </cell>
        </row>
        <row r="313">
          <cell r="A313" t="str">
            <v>635110</v>
          </cell>
          <cell r="B313" t="str">
            <v>TAXE PROFESSIONNELLE</v>
          </cell>
          <cell r="C313">
            <v>438094</v>
          </cell>
          <cell r="D313">
            <v>0</v>
          </cell>
        </row>
        <row r="314">
          <cell r="A314" t="str">
            <v>635120</v>
          </cell>
          <cell r="B314" t="str">
            <v>TAXES FONCIERES</v>
          </cell>
          <cell r="C314">
            <v>523845.73</v>
          </cell>
          <cell r="D314">
            <v>0</v>
          </cell>
        </row>
        <row r="315">
          <cell r="A315" t="str">
            <v>635140</v>
          </cell>
          <cell r="B315" t="str">
            <v>TAXE SUR VEHICULES DE SOCIETE</v>
          </cell>
          <cell r="C315">
            <v>45191</v>
          </cell>
          <cell r="D315">
            <v>0</v>
          </cell>
        </row>
        <row r="316">
          <cell r="A316" t="str">
            <v>635400</v>
          </cell>
          <cell r="B316" t="str">
            <v>DROITS DE TIMBRE ENREGISTREMT</v>
          </cell>
          <cell r="C316">
            <v>880.33</v>
          </cell>
          <cell r="D316">
            <v>0</v>
          </cell>
        </row>
        <row r="317">
          <cell r="A317" t="str">
            <v>635820</v>
          </cell>
          <cell r="B317" t="str">
            <v>TAXE SUR LES BUREAUX</v>
          </cell>
          <cell r="C317">
            <v>3756.8</v>
          </cell>
          <cell r="D317">
            <v>0</v>
          </cell>
        </row>
        <row r="318">
          <cell r="A318" t="str">
            <v>637800</v>
          </cell>
          <cell r="B318" t="str">
            <v>TAXES DIVERSES</v>
          </cell>
          <cell r="C318">
            <v>110119</v>
          </cell>
          <cell r="D318">
            <v>0</v>
          </cell>
        </row>
        <row r="319">
          <cell r="A319" t="str">
            <v>641100</v>
          </cell>
          <cell r="B319" t="str">
            <v>SALAIRES ET APPOINTEMENTS</v>
          </cell>
          <cell r="C319">
            <v>6973680.1799999997</v>
          </cell>
          <cell r="D319">
            <v>0</v>
          </cell>
        </row>
        <row r="320">
          <cell r="A320" t="str">
            <v>641200</v>
          </cell>
          <cell r="B320" t="str">
            <v>INDEMNITES DE CONGES PAYES</v>
          </cell>
          <cell r="C320">
            <v>56126.6</v>
          </cell>
          <cell r="D320">
            <v>0</v>
          </cell>
        </row>
        <row r="321">
          <cell r="A321" t="str">
            <v>641210</v>
          </cell>
          <cell r="B321" t="str">
            <v>PROVISION CONGES PAYES</v>
          </cell>
          <cell r="C321">
            <v>16409.919999999998</v>
          </cell>
          <cell r="D321">
            <v>0</v>
          </cell>
        </row>
        <row r="322">
          <cell r="A322" t="str">
            <v>641220</v>
          </cell>
          <cell r="B322" t="str">
            <v>PROVISION COMPTE EPARGNE TEMPS</v>
          </cell>
          <cell r="C322">
            <v>33434.61</v>
          </cell>
          <cell r="D322">
            <v>0</v>
          </cell>
        </row>
        <row r="323">
          <cell r="A323" t="str">
            <v>641230</v>
          </cell>
          <cell r="B323" t="str">
            <v>PROVISION HS N -1</v>
          </cell>
          <cell r="C323">
            <v>0</v>
          </cell>
          <cell r="D323">
            <v>762.97</v>
          </cell>
        </row>
        <row r="324">
          <cell r="A324" t="str">
            <v>641310</v>
          </cell>
          <cell r="B324" t="str">
            <v>PRIMES STATUTAIRES</v>
          </cell>
          <cell r="C324">
            <v>849144.16</v>
          </cell>
          <cell r="D324">
            <v>0</v>
          </cell>
        </row>
        <row r="325">
          <cell r="A325" t="str">
            <v>641320</v>
          </cell>
          <cell r="B325" t="str">
            <v>REMUNERAT.DIV.PERSON.ASSUJETTI</v>
          </cell>
          <cell r="C325">
            <v>7489.32</v>
          </cell>
          <cell r="D325">
            <v>0</v>
          </cell>
        </row>
        <row r="326">
          <cell r="A326" t="str">
            <v>641340</v>
          </cell>
          <cell r="B326" t="str">
            <v>PRIMES DE RESPONSABILITE</v>
          </cell>
          <cell r="C326">
            <v>4557.4799999999996</v>
          </cell>
          <cell r="D326">
            <v>0</v>
          </cell>
        </row>
        <row r="327">
          <cell r="A327" t="str">
            <v>641350</v>
          </cell>
          <cell r="B327" t="str">
            <v>PRIMES DE TRANSPORTS</v>
          </cell>
          <cell r="C327">
            <v>55059.29</v>
          </cell>
          <cell r="D327">
            <v>0</v>
          </cell>
        </row>
        <row r="328">
          <cell r="A328" t="str">
            <v>641410</v>
          </cell>
          <cell r="B328" t="str">
            <v>LICENCIEMENTS</v>
          </cell>
          <cell r="C328">
            <v>152186.74</v>
          </cell>
          <cell r="D328">
            <v>0</v>
          </cell>
        </row>
        <row r="329">
          <cell r="A329" t="str">
            <v>641420</v>
          </cell>
          <cell r="B329" t="str">
            <v>INDEMN FIN DE CARRIERE</v>
          </cell>
          <cell r="C329">
            <v>133736.43</v>
          </cell>
          <cell r="D329">
            <v>0</v>
          </cell>
        </row>
        <row r="330">
          <cell r="A330" t="str">
            <v>641500</v>
          </cell>
          <cell r="B330" t="str">
            <v>SUPPLEMENT FAMILIAL</v>
          </cell>
          <cell r="C330">
            <v>201246.99</v>
          </cell>
          <cell r="D330">
            <v>0</v>
          </cell>
        </row>
        <row r="331">
          <cell r="A331" t="str">
            <v>645110</v>
          </cell>
          <cell r="B331" t="str">
            <v>ASSURANCES SOCIALES</v>
          </cell>
          <cell r="C331">
            <v>1606665.74</v>
          </cell>
          <cell r="D331">
            <v>0</v>
          </cell>
        </row>
        <row r="332">
          <cell r="A332" t="str">
            <v>645130</v>
          </cell>
          <cell r="B332" t="str">
            <v>PRESTATIONS FAMILALES</v>
          </cell>
          <cell r="C332">
            <v>437792.32</v>
          </cell>
          <cell r="D332">
            <v>0</v>
          </cell>
        </row>
        <row r="333">
          <cell r="A333" t="str">
            <v>645140</v>
          </cell>
          <cell r="B333" t="str">
            <v>ACCIDENTS DU TRAVAIL</v>
          </cell>
          <cell r="C333">
            <v>121609.34</v>
          </cell>
          <cell r="D333">
            <v>0</v>
          </cell>
        </row>
        <row r="334">
          <cell r="A334" t="str">
            <v>645200</v>
          </cell>
          <cell r="B334" t="str">
            <v>COTISATIONS AUX MUTUELLES</v>
          </cell>
          <cell r="C334">
            <v>100847.92</v>
          </cell>
          <cell r="D334">
            <v>0</v>
          </cell>
        </row>
        <row r="335">
          <cell r="A335" t="str">
            <v>645210</v>
          </cell>
          <cell r="B335" t="str">
            <v>PROV CH SOC S/CP</v>
          </cell>
          <cell r="C335">
            <v>6092.19</v>
          </cell>
          <cell r="D335">
            <v>0</v>
          </cell>
        </row>
        <row r="336">
          <cell r="A336" t="str">
            <v>645220</v>
          </cell>
          <cell r="B336" t="str">
            <v>PROV CH SOC S/CET</v>
          </cell>
          <cell r="C336">
            <v>13373.85</v>
          </cell>
          <cell r="D336">
            <v>0</v>
          </cell>
        </row>
        <row r="337">
          <cell r="A337" t="str">
            <v>645230</v>
          </cell>
          <cell r="B337" t="str">
            <v>PROV CH SOC S/HS N-1</v>
          </cell>
          <cell r="C337">
            <v>0</v>
          </cell>
          <cell r="D337">
            <v>305.27999999999997</v>
          </cell>
        </row>
        <row r="338">
          <cell r="A338" t="str">
            <v>645310</v>
          </cell>
          <cell r="B338" t="str">
            <v>CAISSES DE RETRAITES</v>
          </cell>
          <cell r="C338">
            <v>664593.25</v>
          </cell>
          <cell r="D338">
            <v>0</v>
          </cell>
        </row>
        <row r="339">
          <cell r="A339" t="str">
            <v>645320</v>
          </cell>
          <cell r="B339" t="str">
            <v>PENSIONS CIVIL.FONCT.DETACHES</v>
          </cell>
          <cell r="C339">
            <v>120398.16</v>
          </cell>
          <cell r="D339">
            <v>0</v>
          </cell>
        </row>
        <row r="340">
          <cell r="A340" t="str">
            <v>645325</v>
          </cell>
          <cell r="B340" t="str">
            <v>RET ADD FONCTION PUBLIQUE</v>
          </cell>
          <cell r="C340">
            <v>3639.42</v>
          </cell>
          <cell r="D340">
            <v>0</v>
          </cell>
        </row>
        <row r="341">
          <cell r="A341" t="str">
            <v>645330</v>
          </cell>
          <cell r="B341" t="str">
            <v>PREVOYANCE</v>
          </cell>
          <cell r="C341">
            <v>95315.3</v>
          </cell>
          <cell r="D341">
            <v>0</v>
          </cell>
        </row>
        <row r="342">
          <cell r="A342" t="str">
            <v>645410</v>
          </cell>
          <cell r="B342" t="str">
            <v>ASSURANCE CHOMAGE</v>
          </cell>
          <cell r="C342">
            <v>295714.99</v>
          </cell>
          <cell r="D342">
            <v>0</v>
          </cell>
        </row>
        <row r="343">
          <cell r="A343" t="str">
            <v>647120</v>
          </cell>
          <cell r="B343" t="str">
            <v>PLAN D'EPARGNE ENTREPRISE</v>
          </cell>
          <cell r="C343">
            <v>1217.02</v>
          </cell>
          <cell r="D343">
            <v>0</v>
          </cell>
        </row>
        <row r="344">
          <cell r="A344" t="str">
            <v>647200</v>
          </cell>
          <cell r="B344" t="str">
            <v>VRMTS COMITE ENT+C.ETABLISSMT.</v>
          </cell>
          <cell r="C344">
            <v>78625.22</v>
          </cell>
          <cell r="D344">
            <v>0</v>
          </cell>
        </row>
        <row r="345">
          <cell r="A345" t="str">
            <v>647410</v>
          </cell>
          <cell r="B345" t="str">
            <v>RESTAURANT D'ENTREPRISE</v>
          </cell>
          <cell r="C345">
            <v>157281.37</v>
          </cell>
          <cell r="D345">
            <v>0</v>
          </cell>
        </row>
        <row r="346">
          <cell r="A346" t="str">
            <v>647500</v>
          </cell>
          <cell r="B346" t="str">
            <v>MEDECINE DU TRAVAIL</v>
          </cell>
          <cell r="C346">
            <v>15373.04</v>
          </cell>
          <cell r="D346">
            <v>0</v>
          </cell>
        </row>
        <row r="347">
          <cell r="A347" t="str">
            <v>648100</v>
          </cell>
          <cell r="B347" t="str">
            <v>INTERESSEMENT</v>
          </cell>
          <cell r="C347">
            <v>188654.64</v>
          </cell>
          <cell r="D347">
            <v>0</v>
          </cell>
        </row>
        <row r="348">
          <cell r="A348" t="str">
            <v>658300</v>
          </cell>
          <cell r="B348" t="str">
            <v>CHARGES DIVERSES</v>
          </cell>
          <cell r="C348">
            <v>10992.67</v>
          </cell>
          <cell r="D348">
            <v>0</v>
          </cell>
        </row>
        <row r="349">
          <cell r="A349" t="str">
            <v>658400</v>
          </cell>
          <cell r="B349" t="str">
            <v>DEP DIV SUR OPE CLOTUREES</v>
          </cell>
          <cell r="C349">
            <v>4692.59</v>
          </cell>
          <cell r="D349">
            <v>0</v>
          </cell>
        </row>
        <row r="350">
          <cell r="A350" t="str">
            <v>661800</v>
          </cell>
          <cell r="B350" t="str">
            <v>INTERETS DES AUTRES DETTES</v>
          </cell>
          <cell r="C350">
            <v>14807.03</v>
          </cell>
          <cell r="D350">
            <v>0</v>
          </cell>
        </row>
        <row r="351">
          <cell r="A351" t="str">
            <v>661850</v>
          </cell>
          <cell r="B351" t="str">
            <v>INTERET DIVERS</v>
          </cell>
          <cell r="C351">
            <v>3825.52</v>
          </cell>
          <cell r="D351">
            <v>0</v>
          </cell>
        </row>
        <row r="352">
          <cell r="A352" t="str">
            <v>667000</v>
          </cell>
          <cell r="B352" t="str">
            <v>CHARGES NETTES S/CESSIONS VMP</v>
          </cell>
          <cell r="C352">
            <v>16993</v>
          </cell>
          <cell r="D352">
            <v>0</v>
          </cell>
        </row>
        <row r="353">
          <cell r="A353" t="str">
            <v>671200</v>
          </cell>
          <cell r="B353" t="str">
            <v>PENALITES,AMENDES FISC.+PENALE</v>
          </cell>
          <cell r="C353">
            <v>157.19999999999999</v>
          </cell>
          <cell r="D353">
            <v>0</v>
          </cell>
        </row>
        <row r="354">
          <cell r="A354" t="str">
            <v>671250</v>
          </cell>
          <cell r="B354" t="str">
            <v>CHARGES EXCEPTIONNELLE OPERATI</v>
          </cell>
          <cell r="C354">
            <v>1340864.45</v>
          </cell>
          <cell r="D354">
            <v>0</v>
          </cell>
        </row>
        <row r="355">
          <cell r="A355" t="str">
            <v>671820</v>
          </cell>
          <cell r="B355" t="str">
            <v>REGUL.EXCEPTION. SUR SALAIRES</v>
          </cell>
          <cell r="C355">
            <v>3400</v>
          </cell>
          <cell r="D355">
            <v>0</v>
          </cell>
        </row>
        <row r="356">
          <cell r="A356" t="str">
            <v>672200</v>
          </cell>
          <cell r="B356" t="str">
            <v>CHGES EXCEPT.S/EXERC.ANTERIEUR</v>
          </cell>
          <cell r="C356">
            <v>41555.47</v>
          </cell>
          <cell r="D356">
            <v>0</v>
          </cell>
        </row>
        <row r="357">
          <cell r="A357" t="str">
            <v>681115</v>
          </cell>
          <cell r="B357" t="str">
            <v>DAP CONCESSIONS,LICENCES BREVT</v>
          </cell>
          <cell r="C357">
            <v>76644.03</v>
          </cell>
          <cell r="D357">
            <v>0</v>
          </cell>
        </row>
        <row r="358">
          <cell r="A358" t="str">
            <v>681121</v>
          </cell>
          <cell r="B358" t="str">
            <v>AGENCEMENT AMENAGT INSTALLATIO</v>
          </cell>
          <cell r="C358">
            <v>89087.679999999993</v>
          </cell>
          <cell r="D358">
            <v>0</v>
          </cell>
        </row>
        <row r="359">
          <cell r="A359" t="str">
            <v>681123</v>
          </cell>
          <cell r="B359" t="str">
            <v>MATERIEL DE BUREAU INFORMATIQU</v>
          </cell>
          <cell r="C359">
            <v>14478.96</v>
          </cell>
          <cell r="D359">
            <v>0</v>
          </cell>
        </row>
        <row r="360">
          <cell r="A360" t="str">
            <v>681124</v>
          </cell>
          <cell r="B360" t="str">
            <v>MOBILIER</v>
          </cell>
          <cell r="C360">
            <v>41773.730000000003</v>
          </cell>
          <cell r="D360">
            <v>0</v>
          </cell>
        </row>
        <row r="361">
          <cell r="A361" t="str">
            <v>681125</v>
          </cell>
          <cell r="B361" t="str">
            <v>IMMEUBLES DE RAPPORT</v>
          </cell>
          <cell r="C361">
            <v>53857.54</v>
          </cell>
          <cell r="D361">
            <v>0</v>
          </cell>
        </row>
        <row r="362">
          <cell r="A362" t="str">
            <v>681509</v>
          </cell>
          <cell r="B362" t="str">
            <v>DOT.PROV.P/TRAVAUX</v>
          </cell>
          <cell r="C362">
            <v>0</v>
          </cell>
          <cell r="D362">
            <v>0</v>
          </cell>
        </row>
        <row r="363">
          <cell r="A363" t="str">
            <v>681511</v>
          </cell>
          <cell r="B363" t="str">
            <v>DOT.PROV.P/TRAVAUX A REALISER</v>
          </cell>
          <cell r="C363">
            <v>18627635.509999998</v>
          </cell>
          <cell r="D363">
            <v>0</v>
          </cell>
        </row>
        <row r="364">
          <cell r="A364" t="str">
            <v>681740</v>
          </cell>
          <cell r="B364" t="str">
            <v>CREANCES</v>
          </cell>
          <cell r="C364">
            <v>60615.58</v>
          </cell>
          <cell r="D364">
            <v>0</v>
          </cell>
        </row>
        <row r="365">
          <cell r="A365" t="str">
            <v>687100</v>
          </cell>
          <cell r="B365" t="str">
            <v>D.AMTS EXCEPT.IMMOBILISATIONS</v>
          </cell>
          <cell r="C365">
            <v>7965.72</v>
          </cell>
          <cell r="D365">
            <v>0</v>
          </cell>
        </row>
        <row r="366">
          <cell r="A366" t="str">
            <v>697000</v>
          </cell>
          <cell r="B366" t="str">
            <v>IMPOSITION FORFAITAIRE ANNUELL</v>
          </cell>
          <cell r="C366">
            <v>0</v>
          </cell>
          <cell r="D366">
            <v>0</v>
          </cell>
        </row>
        <row r="367">
          <cell r="A367" t="str">
            <v>701100</v>
          </cell>
          <cell r="B367" t="str">
            <v>VTES LOGEMENTS AIDES TVA 5,5%</v>
          </cell>
          <cell r="C367">
            <v>0</v>
          </cell>
          <cell r="D367">
            <v>5416035.4400000004</v>
          </cell>
        </row>
        <row r="368">
          <cell r="A368" t="str">
            <v>701101</v>
          </cell>
          <cell r="B368" t="str">
            <v>VTE LOGEMENT N_AIDES TVA 19,6%</v>
          </cell>
          <cell r="C368">
            <v>0</v>
          </cell>
          <cell r="D368">
            <v>25192005.420000002</v>
          </cell>
        </row>
        <row r="369">
          <cell r="A369" t="str">
            <v>701210</v>
          </cell>
          <cell r="B369" t="str">
            <v>VTES TERRAINS COMMERCES 19,6%</v>
          </cell>
          <cell r="C369">
            <v>0</v>
          </cell>
          <cell r="D369">
            <v>9881255</v>
          </cell>
        </row>
        <row r="370">
          <cell r="A370" t="str">
            <v>701410</v>
          </cell>
          <cell r="B370" t="str">
            <v>VENTES TERR P/ACTIVITES</v>
          </cell>
          <cell r="C370">
            <v>0</v>
          </cell>
          <cell r="D370">
            <v>18277880.690000001</v>
          </cell>
        </row>
        <row r="371">
          <cell r="A371" t="str">
            <v>701810</v>
          </cell>
          <cell r="B371" t="str">
            <v>AUTRE VTE TERRAIN AMENAGE 19,6</v>
          </cell>
          <cell r="C371">
            <v>0</v>
          </cell>
          <cell r="D371">
            <v>7.01</v>
          </cell>
        </row>
        <row r="372">
          <cell r="A372" t="str">
            <v>701812</v>
          </cell>
          <cell r="B372" t="str">
            <v>AUTRE VTE TERRAIN AMENAGE TMB</v>
          </cell>
          <cell r="C372">
            <v>0</v>
          </cell>
          <cell r="D372">
            <v>6351.36</v>
          </cell>
        </row>
        <row r="373">
          <cell r="A373" t="str">
            <v>701830</v>
          </cell>
          <cell r="B373" t="str">
            <v>VENTES TERRAINS TVA MARCH BIEN</v>
          </cell>
          <cell r="C373">
            <v>0</v>
          </cell>
          <cell r="D373">
            <v>334763.25</v>
          </cell>
        </row>
        <row r="374">
          <cell r="A374" t="str">
            <v>705210</v>
          </cell>
          <cell r="B374" t="str">
            <v>VENTE ETUDE FONCIERES</v>
          </cell>
          <cell r="C374">
            <v>0</v>
          </cell>
          <cell r="D374">
            <v>7540</v>
          </cell>
        </row>
        <row r="375">
          <cell r="A375" t="str">
            <v>705230</v>
          </cell>
          <cell r="B375" t="str">
            <v>VENTE ETUDE DEVELOPPEMENT</v>
          </cell>
          <cell r="C375">
            <v>0</v>
          </cell>
          <cell r="D375">
            <v>284984.28999999998</v>
          </cell>
        </row>
        <row r="376">
          <cell r="A376" t="str">
            <v>705231</v>
          </cell>
          <cell r="B376" t="str">
            <v>VENTE ETUDE PROVISIONS</v>
          </cell>
          <cell r="C376">
            <v>0</v>
          </cell>
          <cell r="D376">
            <v>29422</v>
          </cell>
        </row>
        <row r="377">
          <cell r="A377" t="str">
            <v>706110</v>
          </cell>
          <cell r="B377" t="str">
            <v>HONORAIRES D'ACQUISITION</v>
          </cell>
          <cell r="C377">
            <v>0</v>
          </cell>
          <cell r="D377">
            <v>604026.75</v>
          </cell>
        </row>
        <row r="378">
          <cell r="A378" t="str">
            <v>706120</v>
          </cell>
          <cell r="B378" t="str">
            <v>HONORAIRES DE GESTION</v>
          </cell>
          <cell r="C378">
            <v>0</v>
          </cell>
          <cell r="D378">
            <v>1318318.01</v>
          </cell>
        </row>
        <row r="379">
          <cell r="A379" t="str">
            <v>706130</v>
          </cell>
          <cell r="B379" t="str">
            <v>HONORAIRES DE CESSION</v>
          </cell>
          <cell r="C379">
            <v>0</v>
          </cell>
          <cell r="D379">
            <v>400194.83</v>
          </cell>
        </row>
        <row r="380">
          <cell r="A380" t="str">
            <v>706140</v>
          </cell>
          <cell r="B380" t="str">
            <v>HONORAIRE PROSPECTION FONCIERE</v>
          </cell>
          <cell r="C380">
            <v>0</v>
          </cell>
          <cell r="D380">
            <v>30685.8</v>
          </cell>
        </row>
        <row r="381">
          <cell r="A381" t="str">
            <v>706150</v>
          </cell>
          <cell r="B381" t="str">
            <v>HONORAIRE INSTRUCTION DIA</v>
          </cell>
          <cell r="C381">
            <v>0</v>
          </cell>
          <cell r="D381">
            <v>12132</v>
          </cell>
        </row>
        <row r="382">
          <cell r="A382" t="str">
            <v>706160</v>
          </cell>
          <cell r="B382" t="str">
            <v>HONORAIRE CONFECTION D'ACTES</v>
          </cell>
          <cell r="C382">
            <v>0</v>
          </cell>
          <cell r="D382">
            <v>2061.11</v>
          </cell>
        </row>
        <row r="383">
          <cell r="A383" t="str">
            <v>706170</v>
          </cell>
          <cell r="B383" t="str">
            <v>HONORAIRE DE PROCEDURE</v>
          </cell>
          <cell r="C383">
            <v>0</v>
          </cell>
          <cell r="D383">
            <v>184340</v>
          </cell>
        </row>
        <row r="384">
          <cell r="A384" t="str">
            <v>706180</v>
          </cell>
          <cell r="B384" t="str">
            <v>HONORAIRE ASSISTANCE FONCIERE</v>
          </cell>
          <cell r="C384">
            <v>0</v>
          </cell>
          <cell r="D384">
            <v>222434.69</v>
          </cell>
        </row>
        <row r="385">
          <cell r="A385" t="str">
            <v>706221</v>
          </cell>
          <cell r="B385" t="str">
            <v>HONORAIRE BPAL</v>
          </cell>
          <cell r="C385">
            <v>0</v>
          </cell>
          <cell r="D385">
            <v>669074.43999999994</v>
          </cell>
        </row>
        <row r="386">
          <cell r="A386" t="str">
            <v>706222</v>
          </cell>
          <cell r="B386" t="str">
            <v>HONORAIRE EQUIPT UNIVERS SCOLA</v>
          </cell>
          <cell r="C386">
            <v>0</v>
          </cell>
          <cell r="D386">
            <v>351681.79</v>
          </cell>
        </row>
        <row r="387">
          <cell r="A387" t="str">
            <v>706225</v>
          </cell>
          <cell r="B387" t="str">
            <v>HONORAIRE DIVERS MANDATS</v>
          </cell>
          <cell r="C387">
            <v>0</v>
          </cell>
          <cell r="D387">
            <v>1077361.0900000001</v>
          </cell>
        </row>
        <row r="388">
          <cell r="A388" t="str">
            <v>706226</v>
          </cell>
          <cell r="B388" t="str">
            <v>PROV HONO MANDATS</v>
          </cell>
          <cell r="C388">
            <v>0</v>
          </cell>
          <cell r="D388">
            <v>399242</v>
          </cell>
        </row>
        <row r="389">
          <cell r="A389" t="str">
            <v>706231</v>
          </cell>
          <cell r="B389" t="str">
            <v>HONOR OPE AMENAGT EN PREST SER</v>
          </cell>
          <cell r="C389">
            <v>0</v>
          </cell>
          <cell r="D389">
            <v>298246.28000000003</v>
          </cell>
        </row>
        <row r="390">
          <cell r="A390" t="str">
            <v>706811</v>
          </cell>
          <cell r="B390" t="str">
            <v>HONORAIRES MISSIONS</v>
          </cell>
          <cell r="C390">
            <v>0</v>
          </cell>
          <cell r="D390">
            <v>31566.81</v>
          </cell>
        </row>
        <row r="391">
          <cell r="A391" t="str">
            <v>706812</v>
          </cell>
          <cell r="B391" t="str">
            <v>AUTRES HONORAIRES</v>
          </cell>
          <cell r="C391">
            <v>0</v>
          </cell>
          <cell r="D391">
            <v>208147.62</v>
          </cell>
        </row>
        <row r="392">
          <cell r="A392" t="str">
            <v>708313</v>
          </cell>
          <cell r="B392" t="str">
            <v>LOCATIONS DIVERS COMMERCES</v>
          </cell>
          <cell r="C392">
            <v>0</v>
          </cell>
          <cell r="D392">
            <v>70820.98</v>
          </cell>
        </row>
        <row r="393">
          <cell r="A393" t="str">
            <v>708314</v>
          </cell>
          <cell r="B393" t="str">
            <v>LOCATIONS DIVERSES BUREAUX</v>
          </cell>
          <cell r="C393">
            <v>0</v>
          </cell>
          <cell r="D393">
            <v>273723.96999999997</v>
          </cell>
        </row>
        <row r="394">
          <cell r="A394" t="str">
            <v>708321</v>
          </cell>
          <cell r="B394" t="str">
            <v>AMT INDEMNITES D'OCCUPATION</v>
          </cell>
          <cell r="C394">
            <v>0</v>
          </cell>
          <cell r="D394">
            <v>778148.7</v>
          </cell>
        </row>
        <row r="395">
          <cell r="A395" t="str">
            <v>708322</v>
          </cell>
          <cell r="B395" t="str">
            <v>AMT LOYERS IMMEUBLES BATIS</v>
          </cell>
          <cell r="C395">
            <v>0</v>
          </cell>
          <cell r="D395">
            <v>282336.94</v>
          </cell>
        </row>
        <row r="396">
          <cell r="A396" t="str">
            <v>708331</v>
          </cell>
          <cell r="B396" t="str">
            <v>EVRY INDEMNITE OCCUP. FONCIER</v>
          </cell>
          <cell r="C396">
            <v>0</v>
          </cell>
          <cell r="D396">
            <v>21560.639999999999</v>
          </cell>
        </row>
        <row r="397">
          <cell r="A397" t="str">
            <v>708334</v>
          </cell>
          <cell r="B397" t="str">
            <v>FON BAUX COMMERCIAUX</v>
          </cell>
          <cell r="C397">
            <v>0</v>
          </cell>
          <cell r="D397">
            <v>148500.69</v>
          </cell>
        </row>
        <row r="398">
          <cell r="A398" t="str">
            <v>708341</v>
          </cell>
          <cell r="B398" t="str">
            <v>OCCUPANTS SANS TITRE</v>
          </cell>
          <cell r="C398">
            <v>0</v>
          </cell>
          <cell r="D398">
            <v>3389.6</v>
          </cell>
        </row>
        <row r="399">
          <cell r="A399" t="str">
            <v>708800</v>
          </cell>
          <cell r="B399" t="str">
            <v>AUTRES PROD ACTI ANNEXES TVA</v>
          </cell>
          <cell r="C399">
            <v>0</v>
          </cell>
          <cell r="D399">
            <v>52355.29</v>
          </cell>
        </row>
        <row r="400">
          <cell r="A400" t="str">
            <v>713309</v>
          </cell>
          <cell r="B400" t="str">
            <v>VAR EN COURS TERRAINS PROV</v>
          </cell>
          <cell r="C400">
            <v>0</v>
          </cell>
          <cell r="D400">
            <v>0</v>
          </cell>
        </row>
        <row r="401">
          <cell r="A401" t="str">
            <v>713310</v>
          </cell>
          <cell r="B401" t="str">
            <v>VAR EN COURS TERRAINS</v>
          </cell>
          <cell r="C401">
            <v>2592761.9</v>
          </cell>
          <cell r="D401">
            <v>0</v>
          </cell>
        </row>
        <row r="402">
          <cell r="A402" t="str">
            <v>713311</v>
          </cell>
          <cell r="B402" t="str">
            <v>VAR EN COURS TERRAINS NUS</v>
          </cell>
          <cell r="C402">
            <v>0</v>
          </cell>
          <cell r="D402">
            <v>3845850.6</v>
          </cell>
        </row>
        <row r="403">
          <cell r="A403" t="str">
            <v>713318</v>
          </cell>
          <cell r="B403" t="str">
            <v>VAR EN COURS CLICHY</v>
          </cell>
          <cell r="C403">
            <v>1575645.66</v>
          </cell>
          <cell r="D403">
            <v>0</v>
          </cell>
        </row>
        <row r="404">
          <cell r="A404" t="str">
            <v>713411</v>
          </cell>
          <cell r="B404" t="str">
            <v>VAR EN COURS ETUDE CPTE PROPRE</v>
          </cell>
          <cell r="C404">
            <v>0</v>
          </cell>
          <cell r="D404">
            <v>74678.850000000006</v>
          </cell>
        </row>
        <row r="405">
          <cell r="B405" t="str">
            <v xml:space="preserve">total classe 6 </v>
          </cell>
        </row>
        <row r="406">
          <cell r="A406" t="str">
            <v>741100</v>
          </cell>
          <cell r="B406" t="str">
            <v>SUBVENTIONS ANRU NOTIFIEES</v>
          </cell>
          <cell r="C406">
            <v>0</v>
          </cell>
          <cell r="D406">
            <v>8358983</v>
          </cell>
        </row>
        <row r="407">
          <cell r="A407" t="str">
            <v>741109</v>
          </cell>
          <cell r="B407" t="str">
            <v>SUBVENTIONS ANRU PROD CONS AVA</v>
          </cell>
          <cell r="C407">
            <v>2465930.13</v>
          </cell>
          <cell r="D407">
            <v>0</v>
          </cell>
        </row>
        <row r="408">
          <cell r="A408" t="str">
            <v>748830</v>
          </cell>
          <cell r="B408" t="str">
            <v>PARTICIPATIONS DIVERSES</v>
          </cell>
          <cell r="C408">
            <v>0</v>
          </cell>
          <cell r="D408">
            <v>381875.35</v>
          </cell>
        </row>
        <row r="409">
          <cell r="A409" t="str">
            <v>758101</v>
          </cell>
          <cell r="B409" t="str">
            <v>RBT CHARGES ET DIVERS N/SOUMIS</v>
          </cell>
          <cell r="C409">
            <v>0</v>
          </cell>
          <cell r="D409">
            <v>354975.28</v>
          </cell>
        </row>
        <row r="410">
          <cell r="A410" t="str">
            <v>758300</v>
          </cell>
          <cell r="B410" t="str">
            <v>PRODUITS GESTION COURANTE</v>
          </cell>
          <cell r="C410">
            <v>0</v>
          </cell>
          <cell r="D410">
            <v>1.1399999999999999</v>
          </cell>
        </row>
        <row r="411">
          <cell r="A411" t="str">
            <v>762100</v>
          </cell>
          <cell r="B411" t="str">
            <v>INTERETS SUR CONSIGNATIONS</v>
          </cell>
          <cell r="C411">
            <v>0</v>
          </cell>
          <cell r="D411">
            <v>6439.16</v>
          </cell>
        </row>
        <row r="412">
          <cell r="A412" t="str">
            <v>762200</v>
          </cell>
          <cell r="B412" t="str">
            <v>INTERETS PRETS AU PERSONNEL</v>
          </cell>
          <cell r="C412">
            <v>0</v>
          </cell>
          <cell r="D412">
            <v>735.04</v>
          </cell>
        </row>
        <row r="413">
          <cell r="A413" t="str">
            <v>763800</v>
          </cell>
          <cell r="B413" t="str">
            <v>INTERETS AUTRES CREANCES</v>
          </cell>
          <cell r="C413">
            <v>0</v>
          </cell>
          <cell r="D413">
            <v>34227.480000000003</v>
          </cell>
        </row>
        <row r="414">
          <cell r="A414" t="str">
            <v>767000</v>
          </cell>
          <cell r="B414" t="str">
            <v>PDT NET CSSION VAL MOB PLACEMT</v>
          </cell>
          <cell r="C414">
            <v>0</v>
          </cell>
          <cell r="D414">
            <v>2863940.72</v>
          </cell>
        </row>
        <row r="415">
          <cell r="A415" t="str">
            <v>768200</v>
          </cell>
          <cell r="B415" t="str">
            <v>REVENU DEPOT A TERME</v>
          </cell>
          <cell r="C415">
            <v>0</v>
          </cell>
          <cell r="D415">
            <v>86000</v>
          </cell>
        </row>
        <row r="416">
          <cell r="A416" t="str">
            <v>771700</v>
          </cell>
          <cell r="B416" t="str">
            <v>DEGREVEMENTS D'IMPOTS</v>
          </cell>
          <cell r="C416">
            <v>0</v>
          </cell>
          <cell r="D416">
            <v>25596</v>
          </cell>
        </row>
        <row r="417">
          <cell r="A417" t="str">
            <v>771800</v>
          </cell>
          <cell r="B417" t="str">
            <v>AUTRES PRODUITS EXCEPT. EXO</v>
          </cell>
          <cell r="C417">
            <v>0</v>
          </cell>
          <cell r="D417">
            <v>807.47</v>
          </cell>
        </row>
        <row r="418">
          <cell r="A418" t="str">
            <v>772000</v>
          </cell>
          <cell r="B418" t="str">
            <v>PRODUIT EXCEP EXER ANTER EXONE</v>
          </cell>
          <cell r="C418">
            <v>0</v>
          </cell>
          <cell r="D418">
            <v>38005.22</v>
          </cell>
        </row>
        <row r="419">
          <cell r="A419" t="str">
            <v>772010</v>
          </cell>
          <cell r="B419" t="str">
            <v>PRODUIT EXCEP EXERC ANTER TN</v>
          </cell>
          <cell r="C419">
            <v>0</v>
          </cell>
          <cell r="D419">
            <v>5924.31</v>
          </cell>
        </row>
        <row r="420">
          <cell r="A420" t="str">
            <v>781409</v>
          </cell>
          <cell r="B420" t="str">
            <v>REP.PROV.RISQUES CHARGES</v>
          </cell>
          <cell r="C420">
            <v>0</v>
          </cell>
          <cell r="D420">
            <v>0</v>
          </cell>
        </row>
        <row r="421">
          <cell r="A421" t="str">
            <v>781500</v>
          </cell>
          <cell r="B421" t="str">
            <v>REPRISE PROV PR RISQ/CH EXPLOI</v>
          </cell>
          <cell r="C421">
            <v>0</v>
          </cell>
          <cell r="D421">
            <v>150228.15</v>
          </cell>
        </row>
        <row r="422">
          <cell r="A422" t="str">
            <v>781509</v>
          </cell>
          <cell r="B422" t="str">
            <v>REP.PROV.P/TRAVAUX</v>
          </cell>
          <cell r="C422">
            <v>0</v>
          </cell>
          <cell r="D422">
            <v>0</v>
          </cell>
        </row>
        <row r="423">
          <cell r="A423" t="str">
            <v>781511</v>
          </cell>
          <cell r="B423" t="str">
            <v>REPRISE S/PROV P/TRAVX A REALI</v>
          </cell>
          <cell r="C423">
            <v>0</v>
          </cell>
          <cell r="D423">
            <v>9960705.7599999998</v>
          </cell>
        </row>
        <row r="424">
          <cell r="A424" t="str">
            <v>781730</v>
          </cell>
          <cell r="B424" t="str">
            <v>REPRISE PROV PR DEP STK</v>
          </cell>
          <cell r="C424">
            <v>0</v>
          </cell>
          <cell r="D424">
            <v>270564.28999999998</v>
          </cell>
        </row>
        <row r="425">
          <cell r="A425" t="str">
            <v>781740</v>
          </cell>
          <cell r="B425" t="str">
            <v>REPRISE S/PROV DES CREANCES</v>
          </cell>
          <cell r="C425">
            <v>0</v>
          </cell>
          <cell r="D425">
            <v>1795.54</v>
          </cell>
        </row>
        <row r="426">
          <cell r="A426" t="str">
            <v>787520</v>
          </cell>
          <cell r="B426" t="str">
            <v>REPRISE S/PROV EXCEPTIONNELLE</v>
          </cell>
          <cell r="C426">
            <v>0</v>
          </cell>
          <cell r="D426">
            <v>1569387.5</v>
          </cell>
        </row>
        <row r="427">
          <cell r="A427" t="str">
            <v>791000</v>
          </cell>
          <cell r="B427" t="str">
            <v>TRANSFERT DE CHARGES EXPLOTATI</v>
          </cell>
          <cell r="C427">
            <v>0</v>
          </cell>
          <cell r="D427">
            <v>2569.14</v>
          </cell>
        </row>
        <row r="428">
          <cell r="A428" t="str">
            <v>791100</v>
          </cell>
          <cell r="B428" t="str">
            <v>TRANSF CHARGES AVANTAGE NATURE</v>
          </cell>
          <cell r="C428">
            <v>0</v>
          </cell>
          <cell r="D428">
            <v>97654.19</v>
          </cell>
        </row>
      </sheetData>
      <sheetData sheetId="1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102100</v>
          </cell>
          <cell r="B2" t="str">
            <v>DOTATION</v>
          </cell>
          <cell r="C2">
            <v>0</v>
          </cell>
          <cell r="D2">
            <v>4377878.43</v>
          </cell>
        </row>
        <row r="3">
          <cell r="A3" t="str">
            <v>102200</v>
          </cell>
          <cell r="B3" t="str">
            <v>COMPL DOTATION (ETAT)</v>
          </cell>
          <cell r="C3">
            <v>0</v>
          </cell>
          <cell r="D3">
            <v>42685.72</v>
          </cell>
        </row>
        <row r="4">
          <cell r="A4" t="str">
            <v>102210</v>
          </cell>
          <cell r="B4" t="str">
            <v>DOTATION ETAT 2000</v>
          </cell>
          <cell r="C4">
            <v>0</v>
          </cell>
          <cell r="D4">
            <v>4573470.5199999996</v>
          </cell>
        </row>
        <row r="5">
          <cell r="A5" t="str">
            <v>102310</v>
          </cell>
          <cell r="B5" t="str">
            <v>COMPL DOTATION AFTRP</v>
          </cell>
          <cell r="C5">
            <v>0</v>
          </cell>
          <cell r="D5">
            <v>274743.62</v>
          </cell>
        </row>
        <row r="6">
          <cell r="A6" t="str">
            <v>102320</v>
          </cell>
          <cell r="B6" t="str">
            <v>COMPL DOTATION (AUTRES)</v>
          </cell>
          <cell r="C6">
            <v>0</v>
          </cell>
          <cell r="D6">
            <v>102219.28</v>
          </cell>
        </row>
        <row r="7">
          <cell r="A7" t="str">
            <v>106870</v>
          </cell>
          <cell r="B7" t="str">
            <v>RESERVES PROVEN EXERCICES ANTE</v>
          </cell>
          <cell r="C7">
            <v>0</v>
          </cell>
          <cell r="D7">
            <v>90135476.159999996</v>
          </cell>
        </row>
        <row r="8">
          <cell r="A8" t="str">
            <v>110000</v>
          </cell>
          <cell r="B8" t="str">
            <v>REPORT A NOUVEAU S CREDITEUR</v>
          </cell>
          <cell r="C8">
            <v>37770.26</v>
          </cell>
          <cell r="D8">
            <v>0</v>
          </cell>
        </row>
        <row r="9">
          <cell r="A9" t="str">
            <v>119000</v>
          </cell>
          <cell r="B9" t="str">
            <v>REPORT A NOUVEAU S DEBITEUR</v>
          </cell>
          <cell r="C9">
            <v>100552495.2</v>
          </cell>
          <cell r="D9">
            <v>0</v>
          </cell>
        </row>
        <row r="10">
          <cell r="A10" t="str">
            <v>120000</v>
          </cell>
          <cell r="B10" t="str">
            <v>RESULTAT EXERCICE</v>
          </cell>
          <cell r="C10">
            <v>0</v>
          </cell>
          <cell r="D10">
            <v>0</v>
          </cell>
        </row>
        <row r="11">
          <cell r="A11" t="str">
            <v>151110</v>
          </cell>
          <cell r="B11" t="str">
            <v>PROVISIONS POUR LITIGES</v>
          </cell>
          <cell r="C11">
            <v>0</v>
          </cell>
          <cell r="D11">
            <v>253261</v>
          </cell>
        </row>
        <row r="12">
          <cell r="A12" t="str">
            <v>151800</v>
          </cell>
          <cell r="B12" t="str">
            <v>AUTRES PROVISIONS POUR RISQUES</v>
          </cell>
          <cell r="C12">
            <v>0</v>
          </cell>
          <cell r="D12">
            <v>28705.57</v>
          </cell>
        </row>
        <row r="13">
          <cell r="A13" t="str">
            <v>157110</v>
          </cell>
          <cell r="B13" t="str">
            <v>PROVISIONS P/TRAVX A REALISER</v>
          </cell>
          <cell r="C13">
            <v>0</v>
          </cell>
          <cell r="D13">
            <v>4163104.25</v>
          </cell>
        </row>
        <row r="14">
          <cell r="A14" t="str">
            <v>165130</v>
          </cell>
          <cell r="B14" t="str">
            <v>DEPOTS DES LOCATAIRES</v>
          </cell>
          <cell r="C14">
            <v>0</v>
          </cell>
          <cell r="D14">
            <v>9626.81</v>
          </cell>
        </row>
        <row r="15">
          <cell r="A15" t="str">
            <v>165230</v>
          </cell>
          <cell r="B15" t="str">
            <v>CAUTIONS RECUES CESSIONNAIRES</v>
          </cell>
          <cell r="C15">
            <v>0</v>
          </cell>
          <cell r="D15">
            <v>188733.49</v>
          </cell>
        </row>
        <row r="16">
          <cell r="A16" t="str">
            <v>211100</v>
          </cell>
          <cell r="B16" t="str">
            <v>TERRAINS NUS RES FONCIERE</v>
          </cell>
          <cell r="C16">
            <v>2838588.47</v>
          </cell>
          <cell r="D16">
            <v>0</v>
          </cell>
        </row>
        <row r="17">
          <cell r="A17" t="str">
            <v>211160</v>
          </cell>
          <cell r="B17" t="str">
            <v>TERRAINS RECUS EN DOTATION</v>
          </cell>
          <cell r="C17">
            <v>1208460.79</v>
          </cell>
          <cell r="D17">
            <v>0</v>
          </cell>
        </row>
        <row r="18">
          <cell r="A18" t="str">
            <v>213150</v>
          </cell>
          <cell r="B18" t="str">
            <v>BATIMENTS LOCATIFS</v>
          </cell>
          <cell r="C18">
            <v>3288487.05</v>
          </cell>
          <cell r="D18">
            <v>0</v>
          </cell>
        </row>
        <row r="19">
          <cell r="A19" t="str">
            <v>261100</v>
          </cell>
          <cell r="B19" t="str">
            <v>ACTIONS</v>
          </cell>
          <cell r="C19">
            <v>18751.23</v>
          </cell>
          <cell r="D19">
            <v>0</v>
          </cell>
        </row>
        <row r="20">
          <cell r="A20" t="str">
            <v>276100</v>
          </cell>
          <cell r="B20" t="str">
            <v>CREANCES DIVERSES</v>
          </cell>
          <cell r="C20">
            <v>209114.21</v>
          </cell>
          <cell r="D20">
            <v>0</v>
          </cell>
        </row>
        <row r="21">
          <cell r="A21" t="str">
            <v>281315</v>
          </cell>
          <cell r="B21" t="str">
            <v>BATIMENTS LOCATIFS</v>
          </cell>
          <cell r="C21">
            <v>0</v>
          </cell>
          <cell r="D21">
            <v>3218567.45</v>
          </cell>
        </row>
        <row r="22">
          <cell r="A22" t="str">
            <v>291100</v>
          </cell>
          <cell r="B22" t="str">
            <v>TERRAINS PROVISIONS</v>
          </cell>
          <cell r="C22">
            <v>0</v>
          </cell>
          <cell r="D22">
            <v>1208460.79</v>
          </cell>
        </row>
        <row r="23">
          <cell r="A23" t="str">
            <v>331000</v>
          </cell>
          <cell r="B23" t="str">
            <v>TERRAINS AMENAGES</v>
          </cell>
          <cell r="C23">
            <v>1256790.2</v>
          </cell>
          <cell r="D23">
            <v>0</v>
          </cell>
        </row>
        <row r="24">
          <cell r="A24" t="str">
            <v>333100</v>
          </cell>
          <cell r="B24" t="str">
            <v>STOCKS CONSTRUCTION EVRY</v>
          </cell>
          <cell r="C24">
            <v>0.03</v>
          </cell>
          <cell r="D24">
            <v>0</v>
          </cell>
        </row>
        <row r="25">
          <cell r="A25" t="str">
            <v>401110</v>
          </cell>
          <cell r="B25" t="str">
            <v>FOURNISS BIENS ET SERV AGENCE</v>
          </cell>
          <cell r="C25">
            <v>0</v>
          </cell>
          <cell r="D25">
            <v>415140.32</v>
          </cell>
        </row>
        <row r="26">
          <cell r="A26" t="str">
            <v>401111</v>
          </cell>
          <cell r="B26" t="str">
            <v>FOURNIS B ET SERV AG P/C FOURN</v>
          </cell>
          <cell r="C26">
            <v>0</v>
          </cell>
          <cell r="D26">
            <v>0</v>
          </cell>
        </row>
        <row r="27">
          <cell r="A27" t="str">
            <v>411111</v>
          </cell>
          <cell r="B27" t="str">
            <v>CLIENTS CESS AMENAGMT ACOMPTES</v>
          </cell>
          <cell r="C27">
            <v>0</v>
          </cell>
          <cell r="D27">
            <v>0</v>
          </cell>
        </row>
        <row r="28">
          <cell r="A28" t="str">
            <v>411112</v>
          </cell>
          <cell r="B28" t="str">
            <v>CLIENTS AMENAGT CESS/ACTE</v>
          </cell>
          <cell r="C28">
            <v>935685.74</v>
          </cell>
          <cell r="D28">
            <v>0</v>
          </cell>
        </row>
        <row r="29">
          <cell r="A29" t="str">
            <v>411122</v>
          </cell>
          <cell r="B29" t="str">
            <v>CLIENTS FONCIER CESS/ACTE</v>
          </cell>
          <cell r="C29">
            <v>5545.45</v>
          </cell>
          <cell r="D29">
            <v>0</v>
          </cell>
        </row>
        <row r="30">
          <cell r="A30" t="str">
            <v>411313</v>
          </cell>
          <cell r="B30" t="str">
            <v>DEPOTS CESSIONS</v>
          </cell>
          <cell r="C30">
            <v>0</v>
          </cell>
          <cell r="D30">
            <v>0</v>
          </cell>
        </row>
        <row r="31">
          <cell r="A31" t="str">
            <v>411321</v>
          </cell>
          <cell r="B31" t="str">
            <v>LOYERS AGENCE ASSUJETTIS TVA</v>
          </cell>
          <cell r="C31">
            <v>3892.39</v>
          </cell>
          <cell r="D31">
            <v>0</v>
          </cell>
        </row>
        <row r="32">
          <cell r="A32" t="str">
            <v>411322</v>
          </cell>
          <cell r="B32" t="str">
            <v>LOYERS AGENCE EXONERES DE TVA</v>
          </cell>
          <cell r="C32">
            <v>0</v>
          </cell>
          <cell r="D32">
            <v>0</v>
          </cell>
        </row>
        <row r="33">
          <cell r="A33" t="str">
            <v>411325</v>
          </cell>
          <cell r="B33" t="str">
            <v>LOYERS CHRGES EXONERES DE TVA</v>
          </cell>
          <cell r="C33">
            <v>19.059999999999999</v>
          </cell>
          <cell r="D33">
            <v>0</v>
          </cell>
        </row>
        <row r="34">
          <cell r="A34" t="str">
            <v>411326</v>
          </cell>
          <cell r="B34" t="str">
            <v>LOYERS CHRGES ASSUJETTIS TVA</v>
          </cell>
          <cell r="C34">
            <v>0</v>
          </cell>
          <cell r="D34">
            <v>0</v>
          </cell>
        </row>
        <row r="35">
          <cell r="A35" t="str">
            <v>411816</v>
          </cell>
          <cell r="B35" t="str">
            <v>CLIENTS PRODUITS FINANCIERS</v>
          </cell>
          <cell r="C35">
            <v>0</v>
          </cell>
          <cell r="D35">
            <v>0</v>
          </cell>
        </row>
        <row r="36">
          <cell r="A36" t="str">
            <v>411818</v>
          </cell>
          <cell r="B36" t="str">
            <v>AUTRES PRODUITS DIV SANS TVA</v>
          </cell>
          <cell r="C36">
            <v>47066.17</v>
          </cell>
          <cell r="D36">
            <v>0</v>
          </cell>
        </row>
        <row r="37">
          <cell r="A37" t="str">
            <v>411819</v>
          </cell>
          <cell r="B37" t="str">
            <v>PROD DIV AVEC TVA</v>
          </cell>
          <cell r="C37">
            <v>262377.15000000002</v>
          </cell>
          <cell r="D37">
            <v>0</v>
          </cell>
        </row>
        <row r="38">
          <cell r="A38" t="str">
            <v>416100</v>
          </cell>
          <cell r="B38" t="str">
            <v>DOUTEUX NON LOCATAIRES</v>
          </cell>
          <cell r="C38">
            <v>1794</v>
          </cell>
          <cell r="D38">
            <v>0</v>
          </cell>
        </row>
        <row r="39">
          <cell r="A39" t="str">
            <v>416110</v>
          </cell>
          <cell r="B39" t="str">
            <v>CLIENTS DOUTEUX LOC EVRY</v>
          </cell>
          <cell r="C39">
            <v>394133.82</v>
          </cell>
          <cell r="D39">
            <v>0</v>
          </cell>
        </row>
        <row r="40">
          <cell r="A40" t="str">
            <v>419111</v>
          </cell>
          <cell r="B40" t="str">
            <v>CLIENTS CESSIONS AMENAGT ACPTE</v>
          </cell>
          <cell r="C40">
            <v>0</v>
          </cell>
          <cell r="D40">
            <v>489923.7</v>
          </cell>
        </row>
        <row r="41">
          <cell r="A41" t="str">
            <v>438610</v>
          </cell>
          <cell r="B41" t="str">
            <v>ORGANISMES SOCIX CHARG A PAYER</v>
          </cell>
          <cell r="C41">
            <v>0</v>
          </cell>
          <cell r="D41">
            <v>0</v>
          </cell>
        </row>
        <row r="42">
          <cell r="A42" t="str">
            <v>443410</v>
          </cell>
          <cell r="B42" t="str">
            <v>RELAT° FINANCIERE ETAT/EPA</v>
          </cell>
          <cell r="C42">
            <v>0</v>
          </cell>
          <cell r="D42">
            <v>772964.04</v>
          </cell>
        </row>
        <row r="43">
          <cell r="A43" t="str">
            <v>443420</v>
          </cell>
          <cell r="B43" t="str">
            <v>RELAT° FINANCIERE EPA/ETAT</v>
          </cell>
          <cell r="C43">
            <v>772964.04</v>
          </cell>
          <cell r="D43">
            <v>0</v>
          </cell>
        </row>
        <row r="44">
          <cell r="A44" t="str">
            <v>443510</v>
          </cell>
          <cell r="B44" t="str">
            <v>RELAT° FINANCIERE REGION/EPA</v>
          </cell>
          <cell r="C44">
            <v>0</v>
          </cell>
          <cell r="D44">
            <v>39789.07</v>
          </cell>
        </row>
        <row r="45">
          <cell r="A45" t="str">
            <v>443520</v>
          </cell>
          <cell r="B45" t="str">
            <v>RELAT° FINANCIERE EPA/REGION</v>
          </cell>
          <cell r="C45">
            <v>39789.07</v>
          </cell>
          <cell r="D45">
            <v>0</v>
          </cell>
        </row>
        <row r="46">
          <cell r="A46" t="str">
            <v>445661</v>
          </cell>
          <cell r="B46" t="str">
            <v>TVA DEDUCTIBLE BIENS/SERV 100%</v>
          </cell>
          <cell r="C46">
            <v>0</v>
          </cell>
          <cell r="D46">
            <v>0</v>
          </cell>
        </row>
        <row r="47">
          <cell r="A47" t="str">
            <v>445670</v>
          </cell>
          <cell r="B47" t="str">
            <v>CREDIT DE TVA A REPORTER</v>
          </cell>
          <cell r="C47">
            <v>19789.48</v>
          </cell>
          <cell r="D47">
            <v>0</v>
          </cell>
        </row>
        <row r="48">
          <cell r="A48" t="str">
            <v>445711</v>
          </cell>
          <cell r="B48" t="str">
            <v>TVA IMMOBILIERE COLLECTEE TERR</v>
          </cell>
          <cell r="C48">
            <v>0</v>
          </cell>
          <cell r="D48">
            <v>0</v>
          </cell>
        </row>
        <row r="49">
          <cell r="A49" t="str">
            <v>445713</v>
          </cell>
          <cell r="B49" t="str">
            <v>TVA GESTION LOCATIVE COLLECTEE</v>
          </cell>
          <cell r="C49">
            <v>0</v>
          </cell>
          <cell r="D49">
            <v>60000.31</v>
          </cell>
        </row>
        <row r="50">
          <cell r="A50" t="str">
            <v>445718</v>
          </cell>
          <cell r="B50" t="str">
            <v>TVA AUTRES PRODUITS COLLECTEE</v>
          </cell>
          <cell r="C50">
            <v>0</v>
          </cell>
          <cell r="D50">
            <v>40393.94</v>
          </cell>
        </row>
        <row r="51">
          <cell r="A51" t="str">
            <v>447300</v>
          </cell>
          <cell r="B51" t="str">
            <v>CRDB</v>
          </cell>
          <cell r="C51">
            <v>592.11</v>
          </cell>
          <cell r="D51">
            <v>0</v>
          </cell>
        </row>
        <row r="52">
          <cell r="A52" t="str">
            <v>452000</v>
          </cell>
          <cell r="B52" t="str">
            <v>COMPTE DE LIAISON ETABLISSEMTS</v>
          </cell>
          <cell r="C52">
            <v>0</v>
          </cell>
          <cell r="D52">
            <v>3349415.77</v>
          </cell>
        </row>
        <row r="53">
          <cell r="A53" t="str">
            <v>466400</v>
          </cell>
          <cell r="B53" t="str">
            <v>EXCEDENTS DE VERSEMENT</v>
          </cell>
          <cell r="C53">
            <v>0</v>
          </cell>
          <cell r="D53">
            <v>50817.98</v>
          </cell>
        </row>
        <row r="54">
          <cell r="A54" t="str">
            <v>466500</v>
          </cell>
          <cell r="B54" t="str">
            <v>EXCEDENTS DE VERSEMENT LOYER</v>
          </cell>
          <cell r="C54">
            <v>0</v>
          </cell>
          <cell r="D54">
            <v>0</v>
          </cell>
        </row>
        <row r="55">
          <cell r="A55" t="str">
            <v>466700</v>
          </cell>
          <cell r="B55" t="str">
            <v>OPPOSITIONS ANTERIEURES A 95</v>
          </cell>
          <cell r="C55">
            <v>1128.1199999999999</v>
          </cell>
          <cell r="D55">
            <v>0</v>
          </cell>
        </row>
        <row r="56">
          <cell r="A56" t="str">
            <v>467100</v>
          </cell>
          <cell r="B56" t="str">
            <v>CTX PLACE DES DROITS HOMME EV</v>
          </cell>
          <cell r="C56">
            <v>0</v>
          </cell>
          <cell r="D56">
            <v>437878.54</v>
          </cell>
        </row>
        <row r="57">
          <cell r="A57" t="str">
            <v>467314</v>
          </cell>
          <cell r="B57" t="str">
            <v>OPER AMENGMT SS MANDAT REGION</v>
          </cell>
          <cell r="C57">
            <v>0</v>
          </cell>
          <cell r="D57">
            <v>1367775.89</v>
          </cell>
        </row>
        <row r="58">
          <cell r="A58" t="str">
            <v>468610</v>
          </cell>
          <cell r="B58" t="str">
            <v>CHARGES à PAYER FONCTIONNEMENT</v>
          </cell>
          <cell r="C58">
            <v>0</v>
          </cell>
          <cell r="D58">
            <v>1174372.32</v>
          </cell>
        </row>
        <row r="59">
          <cell r="A59" t="str">
            <v>468700</v>
          </cell>
          <cell r="B59" t="str">
            <v>PRODUITS A RECEVOIR</v>
          </cell>
          <cell r="C59">
            <v>1174372.32</v>
          </cell>
          <cell r="D59">
            <v>0</v>
          </cell>
        </row>
        <row r="60">
          <cell r="A60" t="str">
            <v>471110</v>
          </cell>
          <cell r="B60" t="str">
            <v>VIREMENTS A IMPUTER</v>
          </cell>
          <cell r="C60">
            <v>0</v>
          </cell>
          <cell r="D60">
            <v>10577.83</v>
          </cell>
        </row>
        <row r="61">
          <cell r="A61" t="str">
            <v>471180</v>
          </cell>
          <cell r="B61" t="str">
            <v>RECETTES DIVERSES A CLASSER</v>
          </cell>
          <cell r="C61">
            <v>0</v>
          </cell>
          <cell r="D61">
            <v>6648.75</v>
          </cell>
        </row>
        <row r="62">
          <cell r="A62" t="str">
            <v>472100</v>
          </cell>
          <cell r="B62" t="str">
            <v>DEPENSES PREL.S/COMPT COURANTS</v>
          </cell>
          <cell r="C62">
            <v>19.989999999999998</v>
          </cell>
          <cell r="D62">
            <v>0</v>
          </cell>
        </row>
        <row r="63">
          <cell r="A63" t="str">
            <v>472510</v>
          </cell>
          <cell r="B63" t="str">
            <v>DEPENSES A CLASSER</v>
          </cell>
          <cell r="C63">
            <v>0</v>
          </cell>
          <cell r="D63">
            <v>0</v>
          </cell>
        </row>
        <row r="64">
          <cell r="A64" t="str">
            <v>491112</v>
          </cell>
          <cell r="B64" t="str">
            <v>PROV DEP CLTS</v>
          </cell>
          <cell r="C64">
            <v>0</v>
          </cell>
          <cell r="D64">
            <v>1500</v>
          </cell>
        </row>
        <row r="65">
          <cell r="A65" t="str">
            <v>491113</v>
          </cell>
          <cell r="B65" t="str">
            <v>PROV DEP LOCATAIRES</v>
          </cell>
          <cell r="C65">
            <v>0</v>
          </cell>
          <cell r="D65">
            <v>331619.49</v>
          </cell>
        </row>
        <row r="66">
          <cell r="A66" t="str">
            <v>496700</v>
          </cell>
          <cell r="B66" t="str">
            <v>PROV DEP AUTRES DEBITEURS MAND</v>
          </cell>
          <cell r="C66">
            <v>0</v>
          </cell>
          <cell r="D66">
            <v>380914.96</v>
          </cell>
        </row>
        <row r="67">
          <cell r="A67" t="str">
            <v>508120</v>
          </cell>
          <cell r="B67" t="str">
            <v>SICAV SOCIETE GENERALE</v>
          </cell>
          <cell r="C67">
            <v>2775212.73</v>
          </cell>
          <cell r="D67">
            <v>0</v>
          </cell>
        </row>
        <row r="68">
          <cell r="A68" t="str">
            <v>511200</v>
          </cell>
          <cell r="B68" t="str">
            <v>CHEQUES A ENCAISSER</v>
          </cell>
          <cell r="C68">
            <v>0</v>
          </cell>
          <cell r="D68">
            <v>0</v>
          </cell>
        </row>
        <row r="69">
          <cell r="A69" t="str">
            <v>512130</v>
          </cell>
          <cell r="B69" t="str">
            <v>BANQUE NATIONALE DE PARIS</v>
          </cell>
          <cell r="C69">
            <v>325.19</v>
          </cell>
          <cell r="D69">
            <v>0</v>
          </cell>
        </row>
        <row r="70">
          <cell r="A70" t="str">
            <v>512160</v>
          </cell>
          <cell r="B70" t="str">
            <v>SOCIETE GENERALE</v>
          </cell>
          <cell r="C70">
            <v>31214.41</v>
          </cell>
          <cell r="D70">
            <v>0</v>
          </cell>
        </row>
        <row r="71">
          <cell r="A71" t="str">
            <v>515150</v>
          </cell>
          <cell r="B71" t="str">
            <v>COMPTE TRESOR EVRY</v>
          </cell>
          <cell r="C71">
            <v>0</v>
          </cell>
          <cell r="D71">
            <v>0</v>
          </cell>
        </row>
        <row r="72">
          <cell r="A72" t="str">
            <v>585000</v>
          </cell>
          <cell r="B72" t="str">
            <v>VIREMENTS DE FONDS</v>
          </cell>
          <cell r="C72">
            <v>0</v>
          </cell>
          <cell r="D72">
            <v>0</v>
          </cell>
        </row>
        <row r="73">
          <cell r="A73" t="str">
            <v>601120</v>
          </cell>
          <cell r="B73" t="str">
            <v>ACHATS TERRAINS</v>
          </cell>
          <cell r="C73">
            <v>51600</v>
          </cell>
          <cell r="D73">
            <v>0</v>
          </cell>
        </row>
        <row r="74">
          <cell r="A74" t="str">
            <v>601138</v>
          </cell>
          <cell r="B74" t="str">
            <v>AUTRES FRAIS OU INDEMNITES</v>
          </cell>
          <cell r="C74">
            <v>52</v>
          </cell>
          <cell r="D74">
            <v>0</v>
          </cell>
        </row>
        <row r="75">
          <cell r="A75" t="str">
            <v>604111</v>
          </cell>
          <cell r="B75" t="str">
            <v>ETUDES AMENAGEMENT</v>
          </cell>
          <cell r="C75">
            <v>23161.57</v>
          </cell>
          <cell r="D75">
            <v>0</v>
          </cell>
        </row>
        <row r="76">
          <cell r="A76" t="str">
            <v>604130</v>
          </cell>
          <cell r="B76" t="str">
            <v>LEVES TOPOGRAPHIQUES GENERAUX</v>
          </cell>
          <cell r="C76">
            <v>0</v>
          </cell>
          <cell r="D76">
            <v>0</v>
          </cell>
        </row>
        <row r="77">
          <cell r="A77" t="str">
            <v>604210</v>
          </cell>
          <cell r="B77" t="str">
            <v>FRAIS DE DEMOLITION</v>
          </cell>
          <cell r="C77">
            <v>1100</v>
          </cell>
          <cell r="D77">
            <v>0</v>
          </cell>
        </row>
        <row r="78">
          <cell r="A78" t="str">
            <v>604410</v>
          </cell>
          <cell r="B78" t="str">
            <v>PROMOTION - COMMUNICATION</v>
          </cell>
          <cell r="C78">
            <v>4000</v>
          </cell>
          <cell r="D78">
            <v>0</v>
          </cell>
        </row>
        <row r="79">
          <cell r="A79" t="str">
            <v>604420</v>
          </cell>
          <cell r="B79" t="str">
            <v>FRAIS DE COMMERCIALISATION</v>
          </cell>
          <cell r="C79">
            <v>1027.55</v>
          </cell>
          <cell r="D79">
            <v>0</v>
          </cell>
        </row>
        <row r="80">
          <cell r="A80" t="str">
            <v>605430</v>
          </cell>
          <cell r="B80" t="str">
            <v>TRAVAUX SEC ET TERT VRD AMGTS</v>
          </cell>
          <cell r="C80">
            <v>2451214.06</v>
          </cell>
          <cell r="D80">
            <v>0</v>
          </cell>
        </row>
        <row r="81">
          <cell r="A81" t="str">
            <v>605620</v>
          </cell>
          <cell r="B81" t="str">
            <v>TRAVAUX DE CONSTRUCTION</v>
          </cell>
          <cell r="C81">
            <v>5295</v>
          </cell>
          <cell r="D81">
            <v>0</v>
          </cell>
        </row>
        <row r="82">
          <cell r="A82" t="str">
            <v>605841</v>
          </cell>
          <cell r="B82" t="str">
            <v>HONORAIRES SUR VRD ET AMGMTS</v>
          </cell>
          <cell r="C82">
            <v>349684.4</v>
          </cell>
          <cell r="D82">
            <v>0</v>
          </cell>
        </row>
        <row r="83">
          <cell r="A83" t="str">
            <v>614100</v>
          </cell>
          <cell r="B83" t="str">
            <v>CHARGES LOCATIVES RECUPERABLES</v>
          </cell>
          <cell r="C83">
            <v>68217.440000000002</v>
          </cell>
          <cell r="D83">
            <v>0</v>
          </cell>
        </row>
        <row r="84">
          <cell r="A84" t="str">
            <v>614200</v>
          </cell>
          <cell r="B84" t="str">
            <v>CHARGES LOCATIVES NON RECUP</v>
          </cell>
          <cell r="C84">
            <v>45478.31</v>
          </cell>
          <cell r="D84">
            <v>0</v>
          </cell>
        </row>
        <row r="85">
          <cell r="A85" t="str">
            <v>615200</v>
          </cell>
          <cell r="B85" t="str">
            <v>SUR BIENS IMMOBILIERS</v>
          </cell>
          <cell r="C85">
            <v>36257.58</v>
          </cell>
          <cell r="D85">
            <v>0</v>
          </cell>
        </row>
        <row r="86">
          <cell r="A86" t="str">
            <v>622700</v>
          </cell>
          <cell r="B86" t="str">
            <v>FRAIS D'ACTES ET CONTENTIEUX</v>
          </cell>
          <cell r="C86">
            <v>72859.89</v>
          </cell>
          <cell r="D86">
            <v>0</v>
          </cell>
        </row>
        <row r="87">
          <cell r="A87" t="str">
            <v>635120</v>
          </cell>
          <cell r="B87" t="str">
            <v>TAXES FONCIERES</v>
          </cell>
          <cell r="C87">
            <v>257828.42</v>
          </cell>
          <cell r="D87">
            <v>0</v>
          </cell>
        </row>
        <row r="88">
          <cell r="A88" t="str">
            <v>637800</v>
          </cell>
          <cell r="B88" t="str">
            <v>TAXES DIVERSES</v>
          </cell>
          <cell r="C88">
            <v>0</v>
          </cell>
          <cell r="D88">
            <v>4394</v>
          </cell>
        </row>
        <row r="89">
          <cell r="A89" t="str">
            <v>658300</v>
          </cell>
          <cell r="B89" t="str">
            <v>CHARGES DIVERSES</v>
          </cell>
          <cell r="C89">
            <v>59276.41</v>
          </cell>
          <cell r="D89">
            <v>0</v>
          </cell>
        </row>
        <row r="90">
          <cell r="A90" t="str">
            <v>671250</v>
          </cell>
          <cell r="B90" t="str">
            <v>CHARGES EXCEPTIONNELLE OPERATI</v>
          </cell>
          <cell r="C90">
            <v>21000</v>
          </cell>
          <cell r="D90">
            <v>0</v>
          </cell>
        </row>
        <row r="91">
          <cell r="A91" t="str">
            <v>672200</v>
          </cell>
          <cell r="B91" t="str">
            <v>CHGES EXCEPT.S/EXERC.ANTERIEUR</v>
          </cell>
          <cell r="C91">
            <v>3581.36</v>
          </cell>
          <cell r="D91">
            <v>0</v>
          </cell>
        </row>
        <row r="92">
          <cell r="A92" t="str">
            <v>675100</v>
          </cell>
          <cell r="B92" t="str">
            <v>IMMOBILISATIONS CORPO EVRY</v>
          </cell>
          <cell r="C92">
            <v>37363.14</v>
          </cell>
          <cell r="D92">
            <v>0</v>
          </cell>
        </row>
        <row r="93">
          <cell r="A93" t="str">
            <v>681125</v>
          </cell>
          <cell r="B93" t="str">
            <v>IMMEUBLES DE RAPPORT</v>
          </cell>
          <cell r="C93">
            <v>163815.09</v>
          </cell>
          <cell r="D93">
            <v>0</v>
          </cell>
        </row>
        <row r="94">
          <cell r="A94" t="str">
            <v>681500</v>
          </cell>
          <cell r="B94" t="str">
            <v>DOT.PROV.POUR RISQ+CHG.EXPLOIT</v>
          </cell>
          <cell r="C94">
            <v>28705.57</v>
          </cell>
          <cell r="D94">
            <v>0</v>
          </cell>
        </row>
        <row r="95">
          <cell r="A95" t="str">
            <v>681511</v>
          </cell>
          <cell r="B95" t="str">
            <v>DOT.PROV.P/TRAVAUX A REALISER</v>
          </cell>
          <cell r="C95">
            <v>1137295.8999999999</v>
          </cell>
          <cell r="D95">
            <v>0</v>
          </cell>
        </row>
        <row r="96">
          <cell r="A96" t="str">
            <v>681740</v>
          </cell>
          <cell r="B96" t="str">
            <v>CREANCES</v>
          </cell>
          <cell r="C96">
            <v>198.92</v>
          </cell>
          <cell r="D96">
            <v>0</v>
          </cell>
        </row>
        <row r="97">
          <cell r="A97" t="str">
            <v>687500</v>
          </cell>
          <cell r="B97" t="str">
            <v>DOT.PROV.P/RISQUES+CHGES EXCEP</v>
          </cell>
          <cell r="C97">
            <v>103261</v>
          </cell>
          <cell r="D97">
            <v>0</v>
          </cell>
        </row>
        <row r="98">
          <cell r="A98" t="str">
            <v>701410</v>
          </cell>
          <cell r="B98" t="str">
            <v>VENTES TERR P/ACTIVITES</v>
          </cell>
          <cell r="C98">
            <v>0</v>
          </cell>
          <cell r="D98">
            <v>2382402</v>
          </cell>
        </row>
        <row r="99">
          <cell r="A99" t="str">
            <v>701810</v>
          </cell>
          <cell r="B99" t="str">
            <v>AUTRE VTE TERRAIN AMENAGE 19,6</v>
          </cell>
          <cell r="C99">
            <v>0</v>
          </cell>
          <cell r="D99">
            <v>354900</v>
          </cell>
        </row>
        <row r="100">
          <cell r="A100" t="str">
            <v>701811</v>
          </cell>
          <cell r="B100" t="str">
            <v>AUTRE VTE TERRAIN AMENAGE 5,5%</v>
          </cell>
          <cell r="C100">
            <v>0</v>
          </cell>
          <cell r="D100">
            <v>23381.03</v>
          </cell>
        </row>
        <row r="101">
          <cell r="A101" t="str">
            <v>701812</v>
          </cell>
          <cell r="B101" t="str">
            <v>AUTRE VTE TERRAIN AMENAGE TMB</v>
          </cell>
          <cell r="C101">
            <v>0</v>
          </cell>
          <cell r="D101">
            <v>3.36</v>
          </cell>
        </row>
        <row r="102">
          <cell r="A102" t="str">
            <v>708313</v>
          </cell>
          <cell r="B102" t="str">
            <v>LOCATIONS DIVERS COMMERCES</v>
          </cell>
          <cell r="C102">
            <v>0</v>
          </cell>
          <cell r="D102">
            <v>96176.19</v>
          </cell>
        </row>
        <row r="103">
          <cell r="A103" t="str">
            <v>708322</v>
          </cell>
          <cell r="B103" t="str">
            <v>AMT LOYERS IMMEUBLES BATIS</v>
          </cell>
          <cell r="C103">
            <v>0</v>
          </cell>
          <cell r="D103">
            <v>5110.53</v>
          </cell>
        </row>
        <row r="104">
          <cell r="A104" t="str">
            <v>708341</v>
          </cell>
          <cell r="B104" t="str">
            <v>OCCUPANTS SANS TITRE</v>
          </cell>
          <cell r="C104">
            <v>0</v>
          </cell>
          <cell r="D104">
            <v>1485.55</v>
          </cell>
        </row>
        <row r="105">
          <cell r="A105" t="str">
            <v>708800</v>
          </cell>
          <cell r="B105" t="str">
            <v>AUTRES PROD ACTI ANNEXES TVA</v>
          </cell>
          <cell r="C105">
            <v>0</v>
          </cell>
          <cell r="D105">
            <v>220755.25</v>
          </cell>
        </row>
        <row r="106">
          <cell r="A106" t="str">
            <v>713310</v>
          </cell>
          <cell r="B106" t="str">
            <v>VAR EN COURS TERRAINS</v>
          </cell>
          <cell r="C106">
            <v>1133133.71</v>
          </cell>
          <cell r="D106">
            <v>0</v>
          </cell>
        </row>
        <row r="107">
          <cell r="A107" t="str">
            <v>758101</v>
          </cell>
          <cell r="B107" t="str">
            <v>RBT CHARGES ET DIVERS N/SOUMIS</v>
          </cell>
          <cell r="C107">
            <v>0</v>
          </cell>
          <cell r="D107">
            <v>1646.46</v>
          </cell>
        </row>
        <row r="108">
          <cell r="A108" t="str">
            <v>758300</v>
          </cell>
          <cell r="B108" t="str">
            <v>PRODUITS GESTION COURANTE</v>
          </cell>
          <cell r="C108">
            <v>0</v>
          </cell>
          <cell r="D108">
            <v>0.09</v>
          </cell>
        </row>
        <row r="109">
          <cell r="A109" t="str">
            <v>762100</v>
          </cell>
          <cell r="B109" t="str">
            <v>INTERETS SUR CONSIGNATIONS</v>
          </cell>
          <cell r="C109">
            <v>0</v>
          </cell>
          <cell r="D109">
            <v>96.94</v>
          </cell>
        </row>
        <row r="110">
          <cell r="A110" t="str">
            <v>767000</v>
          </cell>
          <cell r="B110" t="str">
            <v>PDT NET CSSION VAL MOB PLACEMT</v>
          </cell>
          <cell r="C110">
            <v>0</v>
          </cell>
          <cell r="D110">
            <v>100761.46</v>
          </cell>
        </row>
        <row r="111">
          <cell r="A111" t="str">
            <v>771800</v>
          </cell>
          <cell r="B111" t="str">
            <v>AUTRES PRODUITS EXCEPT. EXO</v>
          </cell>
          <cell r="C111">
            <v>0</v>
          </cell>
          <cell r="D111">
            <v>47066.17</v>
          </cell>
        </row>
        <row r="112">
          <cell r="A112" t="str">
            <v>772000</v>
          </cell>
          <cell r="B112" t="str">
            <v>PRODUIT EXCEP EXER ANTER EXONE</v>
          </cell>
          <cell r="C112">
            <v>0</v>
          </cell>
          <cell r="D112">
            <v>2244.4</v>
          </cell>
        </row>
        <row r="113">
          <cell r="A113" t="str">
            <v>772010</v>
          </cell>
          <cell r="B113" t="str">
            <v>PRODUIT EXCEP EXERC ANTER TN</v>
          </cell>
          <cell r="C113">
            <v>0</v>
          </cell>
          <cell r="D113">
            <v>662.36</v>
          </cell>
        </row>
        <row r="114">
          <cell r="A114" t="str">
            <v>775100</v>
          </cell>
          <cell r="B114" t="str">
            <v>PRODUIT CESSION ELEMENT ACTIF</v>
          </cell>
          <cell r="C114">
            <v>0</v>
          </cell>
          <cell r="D114">
            <v>69759.600000000006</v>
          </cell>
        </row>
        <row r="115">
          <cell r="A115" t="str">
            <v>781511</v>
          </cell>
          <cell r="B115" t="str">
            <v>REPRISE S/PROV P/TRAVX A REALI</v>
          </cell>
          <cell r="C115">
            <v>0</v>
          </cell>
          <cell r="D115">
            <v>1017963.71</v>
          </cell>
        </row>
        <row r="116">
          <cell r="A116" t="str">
            <v>781740</v>
          </cell>
          <cell r="B116" t="str">
            <v>REPRISE S/PROV DES CREANCES</v>
          </cell>
          <cell r="C116">
            <v>0</v>
          </cell>
          <cell r="D116">
            <v>42982.23</v>
          </cell>
        </row>
        <row r="117">
          <cell r="A117" t="str">
            <v>787520</v>
          </cell>
          <cell r="B117" t="str">
            <v>REPRISE S/PROV EXCEPTIONNELLE</v>
          </cell>
          <cell r="C117">
            <v>0</v>
          </cell>
          <cell r="D117">
            <v>53328.67</v>
          </cell>
        </row>
      </sheetData>
      <sheetData sheetId="2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119000</v>
          </cell>
          <cell r="B2" t="str">
            <v>REPORT A NOUVEAU S DEBITEUR</v>
          </cell>
          <cell r="C2">
            <v>37327.81</v>
          </cell>
          <cell r="D2">
            <v>0</v>
          </cell>
        </row>
        <row r="3">
          <cell r="A3" t="str">
            <v>120000</v>
          </cell>
          <cell r="B3" t="str">
            <v>RESULTAT EXERCICE</v>
          </cell>
          <cell r="C3">
            <v>0</v>
          </cell>
          <cell r="D3">
            <v>0</v>
          </cell>
        </row>
        <row r="4">
          <cell r="A4" t="str">
            <v>165175</v>
          </cell>
          <cell r="B4" t="str">
            <v>CAUTIONS LOC CLICHY MONTFERMEI</v>
          </cell>
          <cell r="C4">
            <v>0</v>
          </cell>
          <cell r="D4">
            <v>0</v>
          </cell>
        </row>
        <row r="5">
          <cell r="A5" t="str">
            <v>275115</v>
          </cell>
          <cell r="B5" t="str">
            <v>FDS ROULEMENT CLICHY MONTFERME</v>
          </cell>
          <cell r="C5">
            <v>102342.78</v>
          </cell>
          <cell r="D5">
            <v>0</v>
          </cell>
        </row>
        <row r="6">
          <cell r="A6" t="str">
            <v>331000</v>
          </cell>
          <cell r="B6" t="str">
            <v>TERRAINS AMENAGES</v>
          </cell>
          <cell r="C6">
            <v>2476104.5499999998</v>
          </cell>
          <cell r="D6">
            <v>0</v>
          </cell>
        </row>
        <row r="7">
          <cell r="A7" t="str">
            <v>401110</v>
          </cell>
          <cell r="B7" t="str">
            <v>FOURNISS BIENS ET SERV AGENCE</v>
          </cell>
          <cell r="C7">
            <v>0</v>
          </cell>
          <cell r="D7">
            <v>84325.81</v>
          </cell>
        </row>
        <row r="8">
          <cell r="A8" t="str">
            <v>401111</v>
          </cell>
          <cell r="B8" t="str">
            <v>FOURNIS B ET SERV AG P/C FOURN</v>
          </cell>
          <cell r="C8">
            <v>0</v>
          </cell>
          <cell r="D8">
            <v>41161</v>
          </cell>
        </row>
        <row r="9">
          <cell r="A9" t="str">
            <v>411111</v>
          </cell>
          <cell r="B9" t="str">
            <v>CLIENTS CESS AMENAGMT ACOMPTES</v>
          </cell>
          <cell r="C9">
            <v>0</v>
          </cell>
          <cell r="D9">
            <v>0</v>
          </cell>
        </row>
        <row r="10">
          <cell r="A10" t="str">
            <v>411112</v>
          </cell>
          <cell r="B10" t="str">
            <v>CLIENTS AMENAGT CESS/ACTE</v>
          </cell>
          <cell r="C10">
            <v>0</v>
          </cell>
          <cell r="D10">
            <v>0</v>
          </cell>
        </row>
        <row r="11">
          <cell r="A11" t="str">
            <v>411321</v>
          </cell>
          <cell r="B11" t="str">
            <v>LOYERS AGENCE ASSUJETTIS TVA</v>
          </cell>
          <cell r="C11">
            <v>0</v>
          </cell>
          <cell r="D11">
            <v>0</v>
          </cell>
        </row>
        <row r="12">
          <cell r="A12" t="str">
            <v>411322</v>
          </cell>
          <cell r="B12" t="str">
            <v>LOYERS AGENCE EXONERES DE TVA</v>
          </cell>
          <cell r="C12">
            <v>0</v>
          </cell>
          <cell r="D12">
            <v>0</v>
          </cell>
        </row>
        <row r="13">
          <cell r="A13" t="str">
            <v>411323</v>
          </cell>
          <cell r="B13" t="str">
            <v>DEPOTS DES LOCATAIRES</v>
          </cell>
          <cell r="C13">
            <v>0</v>
          </cell>
          <cell r="D13">
            <v>0</v>
          </cell>
        </row>
        <row r="14">
          <cell r="A14" t="str">
            <v>411325</v>
          </cell>
          <cell r="B14" t="str">
            <v>LOYERS CHRGES EXONERES DE TVA</v>
          </cell>
          <cell r="C14">
            <v>0</v>
          </cell>
          <cell r="D14">
            <v>0</v>
          </cell>
        </row>
        <row r="15">
          <cell r="A15" t="str">
            <v>411326</v>
          </cell>
          <cell r="B15" t="str">
            <v>LOYERS CHRGES ASSUJETTIS TVA</v>
          </cell>
          <cell r="C15">
            <v>0</v>
          </cell>
          <cell r="D15">
            <v>0</v>
          </cell>
        </row>
        <row r="16">
          <cell r="A16" t="str">
            <v>411819</v>
          </cell>
          <cell r="B16" t="str">
            <v>PROD DIV AVEC TVA</v>
          </cell>
          <cell r="C16">
            <v>0</v>
          </cell>
          <cell r="D16">
            <v>0</v>
          </cell>
        </row>
        <row r="17">
          <cell r="A17" t="str">
            <v>419111</v>
          </cell>
          <cell r="B17" t="str">
            <v>CLIENTS CESSIONS AMENAGT ACPTE</v>
          </cell>
          <cell r="C17">
            <v>0</v>
          </cell>
          <cell r="D17">
            <v>255824</v>
          </cell>
        </row>
        <row r="18">
          <cell r="A18" t="str">
            <v>441901</v>
          </cell>
          <cell r="B18" t="str">
            <v>ETAT SUBV ANRU AVANCES</v>
          </cell>
          <cell r="C18">
            <v>0</v>
          </cell>
          <cell r="D18">
            <v>5607550.9800000004</v>
          </cell>
        </row>
        <row r="19">
          <cell r="A19" t="str">
            <v>444110</v>
          </cell>
          <cell r="B19" t="str">
            <v>ETAT SUBV ANRU NOTIFIEES</v>
          </cell>
          <cell r="C19">
            <v>14737970.4</v>
          </cell>
          <cell r="D19">
            <v>0</v>
          </cell>
        </row>
        <row r="20">
          <cell r="A20" t="str">
            <v>445661</v>
          </cell>
          <cell r="B20" t="str">
            <v>TVA DEDUCTIBLE BIENS/SERV 100%</v>
          </cell>
          <cell r="C20">
            <v>43682.87</v>
          </cell>
          <cell r="D20">
            <v>0</v>
          </cell>
        </row>
        <row r="21">
          <cell r="A21" t="str">
            <v>445713</v>
          </cell>
          <cell r="B21" t="str">
            <v>TVA GESTION LOCATIVE COLLECTEE</v>
          </cell>
          <cell r="C21">
            <v>0</v>
          </cell>
          <cell r="D21">
            <v>0</v>
          </cell>
        </row>
        <row r="22">
          <cell r="A22" t="str">
            <v>445718</v>
          </cell>
          <cell r="B22" t="str">
            <v>TVA AUTRES PRODUITS COLLECTEE</v>
          </cell>
          <cell r="C22">
            <v>0</v>
          </cell>
          <cell r="D22">
            <v>0</v>
          </cell>
        </row>
        <row r="23">
          <cell r="A23" t="str">
            <v>452000</v>
          </cell>
          <cell r="B23" t="str">
            <v>COMPTE DE LIAISON ETABLISSEMTS</v>
          </cell>
          <cell r="C23">
            <v>0</v>
          </cell>
          <cell r="D23">
            <v>186768.3</v>
          </cell>
        </row>
        <row r="24">
          <cell r="A24" t="str">
            <v>466500</v>
          </cell>
          <cell r="B24" t="str">
            <v>EXCEDENTS DE VERSEMENT LOYER</v>
          </cell>
          <cell r="C24">
            <v>0</v>
          </cell>
          <cell r="D24">
            <v>0</v>
          </cell>
        </row>
        <row r="25">
          <cell r="A25" t="str">
            <v>471110</v>
          </cell>
          <cell r="B25" t="str">
            <v>VIREMENTS A IMPUTER</v>
          </cell>
          <cell r="C25">
            <v>0</v>
          </cell>
          <cell r="D25">
            <v>0</v>
          </cell>
        </row>
        <row r="26">
          <cell r="A26" t="str">
            <v>471180</v>
          </cell>
          <cell r="B26" t="str">
            <v>RECETTES DIVERSES A CLASSER</v>
          </cell>
          <cell r="C26">
            <v>0</v>
          </cell>
          <cell r="D26">
            <v>82.79</v>
          </cell>
        </row>
        <row r="27">
          <cell r="A27" t="str">
            <v>472100</v>
          </cell>
          <cell r="B27" t="str">
            <v>DEPENSES PREL.S/COMPT COURANTS</v>
          </cell>
          <cell r="C27">
            <v>7.59</v>
          </cell>
          <cell r="D27">
            <v>0</v>
          </cell>
        </row>
        <row r="28">
          <cell r="A28" t="str">
            <v>472510</v>
          </cell>
          <cell r="B28" t="str">
            <v>DEPENSES A CLASSER</v>
          </cell>
          <cell r="C28">
            <v>52.52</v>
          </cell>
          <cell r="D28">
            <v>0</v>
          </cell>
        </row>
        <row r="29">
          <cell r="A29" t="str">
            <v>472574</v>
          </cell>
          <cell r="B29" t="str">
            <v>DEP A CLAS CLICHY/MONTFERM</v>
          </cell>
          <cell r="C29">
            <v>0</v>
          </cell>
          <cell r="D29">
            <v>0</v>
          </cell>
        </row>
        <row r="30">
          <cell r="A30" t="str">
            <v>472575</v>
          </cell>
          <cell r="B30" t="str">
            <v>REC A CLAS CLICHY/MONTFERM</v>
          </cell>
          <cell r="C30">
            <v>0</v>
          </cell>
          <cell r="D30">
            <v>0</v>
          </cell>
        </row>
        <row r="31">
          <cell r="A31" t="str">
            <v>487200</v>
          </cell>
          <cell r="B31" t="str">
            <v>ETAT SUBV ANRU PROD CONST AVAN</v>
          </cell>
          <cell r="C31">
            <v>0</v>
          </cell>
          <cell r="D31">
            <v>14346457.780000001</v>
          </cell>
        </row>
        <row r="32">
          <cell r="A32" t="str">
            <v>491113</v>
          </cell>
          <cell r="B32" t="str">
            <v>PROV DEP LOCATAIRES</v>
          </cell>
          <cell r="C32">
            <v>0</v>
          </cell>
          <cell r="D32">
            <v>0</v>
          </cell>
        </row>
        <row r="33">
          <cell r="A33" t="str">
            <v>508170</v>
          </cell>
          <cell r="B33" t="str">
            <v>SICAV CREDIT DU NORD</v>
          </cell>
          <cell r="C33">
            <v>2072972.73</v>
          </cell>
          <cell r="D33">
            <v>0</v>
          </cell>
        </row>
        <row r="34">
          <cell r="A34" t="str">
            <v>511200</v>
          </cell>
          <cell r="B34" t="str">
            <v>CHEQUES A ENCAISSER</v>
          </cell>
          <cell r="C34">
            <v>0</v>
          </cell>
          <cell r="D34">
            <v>0</v>
          </cell>
        </row>
        <row r="35">
          <cell r="A35" t="str">
            <v>511800</v>
          </cell>
          <cell r="B35" t="str">
            <v>CHEQUE A IMPUTER LOCATAIRES</v>
          </cell>
          <cell r="C35">
            <v>0</v>
          </cell>
          <cell r="D35">
            <v>0</v>
          </cell>
        </row>
        <row r="36">
          <cell r="A36" t="str">
            <v>512174</v>
          </cell>
          <cell r="B36" t="str">
            <v>CREDIT DU NORD  CLICHY/MONTFER</v>
          </cell>
          <cell r="C36">
            <v>43619.25</v>
          </cell>
          <cell r="D36">
            <v>0</v>
          </cell>
        </row>
        <row r="37">
          <cell r="A37" t="str">
            <v>585000</v>
          </cell>
          <cell r="B37" t="str">
            <v>VIREMENTS DE FONDS</v>
          </cell>
          <cell r="C37">
            <v>0</v>
          </cell>
          <cell r="D37">
            <v>0</v>
          </cell>
        </row>
        <row r="38">
          <cell r="A38" t="str">
            <v>601120</v>
          </cell>
          <cell r="B38" t="str">
            <v>ACHATS TERRAINS</v>
          </cell>
          <cell r="C38">
            <v>2571665.9900000002</v>
          </cell>
          <cell r="D38">
            <v>0</v>
          </cell>
        </row>
        <row r="39">
          <cell r="A39" t="str">
            <v>601138</v>
          </cell>
          <cell r="B39" t="str">
            <v>AUTRES FRAIS OU INDEMNITES</v>
          </cell>
          <cell r="C39">
            <v>312518.81</v>
          </cell>
          <cell r="D39">
            <v>0</v>
          </cell>
        </row>
        <row r="40">
          <cell r="A40" t="str">
            <v>604210</v>
          </cell>
          <cell r="B40" t="str">
            <v>FRAIS DE DEMOLITION</v>
          </cell>
          <cell r="C40">
            <v>37746.61</v>
          </cell>
          <cell r="D40">
            <v>0</v>
          </cell>
        </row>
        <row r="41">
          <cell r="A41" t="str">
            <v>604430</v>
          </cell>
          <cell r="B41" t="str">
            <v>PRESTATION MOUS</v>
          </cell>
          <cell r="C41">
            <v>6350</v>
          </cell>
          <cell r="D41">
            <v>0</v>
          </cell>
        </row>
        <row r="42">
          <cell r="A42" t="str">
            <v>605680</v>
          </cell>
          <cell r="B42" t="str">
            <v>AUTRES TRAVAUX S/CONSTRUCTIONS</v>
          </cell>
          <cell r="C42">
            <v>188590.02</v>
          </cell>
          <cell r="D42">
            <v>0</v>
          </cell>
        </row>
        <row r="43">
          <cell r="A43" t="str">
            <v>605841</v>
          </cell>
          <cell r="B43" t="str">
            <v>HONORAIRES SUR VRD ET AMGMTS</v>
          </cell>
          <cell r="C43">
            <v>105260.25</v>
          </cell>
          <cell r="D43">
            <v>0</v>
          </cell>
        </row>
        <row r="44">
          <cell r="A44" t="str">
            <v>614300</v>
          </cell>
          <cell r="B44" t="str">
            <v>CHARGES DE COPRO CLICHY</v>
          </cell>
          <cell r="C44">
            <v>1166422.0900000001</v>
          </cell>
          <cell r="D44">
            <v>0</v>
          </cell>
        </row>
        <row r="45">
          <cell r="A45" t="str">
            <v>615200</v>
          </cell>
          <cell r="B45" t="str">
            <v>SUR BIENS IMMOBILIERS</v>
          </cell>
          <cell r="C45">
            <v>270858.69</v>
          </cell>
          <cell r="D45">
            <v>0</v>
          </cell>
        </row>
        <row r="46">
          <cell r="A46" t="str">
            <v>616200</v>
          </cell>
          <cell r="B46" t="str">
            <v>ASS.OBLIGAT.DOMMAGES CONSTRUCT</v>
          </cell>
          <cell r="C46">
            <v>18977.05</v>
          </cell>
          <cell r="D46">
            <v>0</v>
          </cell>
        </row>
        <row r="47">
          <cell r="A47" t="str">
            <v>617265</v>
          </cell>
          <cell r="B47" t="str">
            <v>DEPENSES D'HONORAIRES PRU DP</v>
          </cell>
          <cell r="C47">
            <v>223021.92</v>
          </cell>
          <cell r="D47">
            <v>0</v>
          </cell>
        </row>
        <row r="48">
          <cell r="A48" t="str">
            <v>622615</v>
          </cell>
          <cell r="B48" t="str">
            <v>AUTRES TRAVAUX SOUS TRAITES</v>
          </cell>
          <cell r="C48">
            <v>22097.1</v>
          </cell>
          <cell r="D48">
            <v>0</v>
          </cell>
        </row>
        <row r="49">
          <cell r="A49" t="str">
            <v>622655</v>
          </cell>
          <cell r="B49" t="str">
            <v>TRAVAUX SOUS TRAITES</v>
          </cell>
          <cell r="C49">
            <v>35845.68</v>
          </cell>
          <cell r="D49">
            <v>0</v>
          </cell>
        </row>
        <row r="50">
          <cell r="A50" t="str">
            <v>622700</v>
          </cell>
          <cell r="B50" t="str">
            <v>FRAIS D'ACTES ET CONTENTIEUX</v>
          </cell>
          <cell r="C50">
            <v>4281.13</v>
          </cell>
          <cell r="D50">
            <v>0</v>
          </cell>
        </row>
        <row r="51">
          <cell r="A51" t="str">
            <v>625500</v>
          </cell>
          <cell r="B51" t="str">
            <v>FRAIS DE DEMENAGEMENT</v>
          </cell>
          <cell r="C51">
            <v>10655</v>
          </cell>
          <cell r="D51">
            <v>0</v>
          </cell>
        </row>
        <row r="52">
          <cell r="A52" t="str">
            <v>627820</v>
          </cell>
          <cell r="B52" t="str">
            <v>FRAIS PS DIVERSES</v>
          </cell>
          <cell r="C52">
            <v>2635.24</v>
          </cell>
          <cell r="D52">
            <v>0</v>
          </cell>
        </row>
        <row r="53">
          <cell r="A53" t="str">
            <v>635120</v>
          </cell>
          <cell r="B53" t="str">
            <v>TAXES FONCIERES</v>
          </cell>
          <cell r="C53">
            <v>196408.36</v>
          </cell>
          <cell r="D53">
            <v>0</v>
          </cell>
        </row>
        <row r="54">
          <cell r="A54" t="str">
            <v>658300</v>
          </cell>
          <cell r="B54" t="str">
            <v>CHARGES DIVERSES</v>
          </cell>
          <cell r="C54">
            <v>0.11</v>
          </cell>
          <cell r="D54">
            <v>0</v>
          </cell>
        </row>
        <row r="55">
          <cell r="A55" t="str">
            <v>702100</v>
          </cell>
          <cell r="B55" t="str">
            <v>VENTE IMMEUBLE CONSTR LOGEMENT</v>
          </cell>
          <cell r="C55">
            <v>0</v>
          </cell>
          <cell r="D55">
            <v>1380930</v>
          </cell>
        </row>
        <row r="56">
          <cell r="A56" t="str">
            <v>708322</v>
          </cell>
          <cell r="B56" t="str">
            <v>AMT LOYERS IMMEUBLES BATIS</v>
          </cell>
          <cell r="C56">
            <v>0</v>
          </cell>
          <cell r="D56">
            <v>244290.43</v>
          </cell>
        </row>
        <row r="57">
          <cell r="A57" t="str">
            <v>708334</v>
          </cell>
          <cell r="B57" t="str">
            <v>FON BAUX COMMERCIAUX</v>
          </cell>
          <cell r="C57">
            <v>0</v>
          </cell>
          <cell r="D57">
            <v>6878.58</v>
          </cell>
        </row>
        <row r="58">
          <cell r="A58" t="str">
            <v>713310</v>
          </cell>
          <cell r="B58" t="str">
            <v>VAR EN COURS TERRAINS</v>
          </cell>
          <cell r="C58">
            <v>4419521.8499999996</v>
          </cell>
          <cell r="D58">
            <v>0</v>
          </cell>
        </row>
        <row r="59">
          <cell r="A59" t="str">
            <v>741100</v>
          </cell>
          <cell r="B59" t="str">
            <v>SUBVENTIONS ANRU NOTIFIEES</v>
          </cell>
          <cell r="C59">
            <v>0</v>
          </cell>
          <cell r="D59">
            <v>2772389.68</v>
          </cell>
        </row>
        <row r="60">
          <cell r="A60" t="str">
            <v>741109</v>
          </cell>
          <cell r="B60" t="str">
            <v>SUBVENTIONS ANRU PROD CONS AVA</v>
          </cell>
          <cell r="C60">
            <v>0</v>
          </cell>
          <cell r="D60">
            <v>4061596.62</v>
          </cell>
        </row>
        <row r="61">
          <cell r="A61" t="str">
            <v>758101</v>
          </cell>
          <cell r="B61" t="str">
            <v>RBT CHARGES ET DIVERS N/SOUMIS</v>
          </cell>
          <cell r="C61">
            <v>0</v>
          </cell>
          <cell r="D61">
            <v>98882.03</v>
          </cell>
        </row>
        <row r="62">
          <cell r="A62" t="str">
            <v>758300</v>
          </cell>
          <cell r="B62" t="str">
            <v>PRODUITS GESTION COURANTE</v>
          </cell>
          <cell r="C62">
            <v>0</v>
          </cell>
          <cell r="D62">
            <v>0.01</v>
          </cell>
        </row>
        <row r="63">
          <cell r="A63" t="str">
            <v>767000</v>
          </cell>
          <cell r="B63" t="str">
            <v>PDT NET CSSION VAL MOB PLACEMT</v>
          </cell>
          <cell r="C63">
            <v>0</v>
          </cell>
          <cell r="D63">
            <v>15860.89</v>
          </cell>
        </row>
        <row r="64">
          <cell r="A64" t="str">
            <v>772010</v>
          </cell>
          <cell r="B64" t="str">
            <v>PRODUIT EXCEP EXERC ANTER TN</v>
          </cell>
          <cell r="C64">
            <v>0</v>
          </cell>
          <cell r="D64">
            <v>3937.5</v>
          </cell>
        </row>
      </sheetData>
      <sheetData sheetId="3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102100</v>
          </cell>
          <cell r="B2" t="str">
            <v>DOTATION</v>
          </cell>
          <cell r="C2">
            <v>0</v>
          </cell>
          <cell r="D2">
            <v>3048980.34</v>
          </cell>
        </row>
        <row r="3">
          <cell r="A3" t="str">
            <v>110000</v>
          </cell>
          <cell r="B3" t="str">
            <v>REPORT A NOUVEAU S CREDITEUR</v>
          </cell>
          <cell r="C3">
            <v>0</v>
          </cell>
          <cell r="D3">
            <v>0</v>
          </cell>
        </row>
        <row r="4">
          <cell r="A4" t="str">
            <v>119000</v>
          </cell>
          <cell r="B4" t="str">
            <v>REPORT A NOUVEAU S DEBITEUR</v>
          </cell>
          <cell r="C4">
            <v>350179.14</v>
          </cell>
          <cell r="D4">
            <v>0</v>
          </cell>
        </row>
        <row r="5">
          <cell r="A5" t="str">
            <v>120000</v>
          </cell>
          <cell r="B5" t="str">
            <v>RESULTAT EXERCICE</v>
          </cell>
          <cell r="C5">
            <v>0</v>
          </cell>
          <cell r="D5">
            <v>0</v>
          </cell>
        </row>
        <row r="6">
          <cell r="A6" t="str">
            <v>151800</v>
          </cell>
          <cell r="B6" t="str">
            <v>AUTRES PROVISIONS POUR RISQUES</v>
          </cell>
          <cell r="C6">
            <v>0</v>
          </cell>
          <cell r="D6">
            <v>0</v>
          </cell>
        </row>
        <row r="7">
          <cell r="A7" t="str">
            <v>164101</v>
          </cell>
          <cell r="B7" t="str">
            <v>EMPRUNTS CDC</v>
          </cell>
          <cell r="C7">
            <v>0</v>
          </cell>
          <cell r="D7">
            <v>4000000</v>
          </cell>
        </row>
        <row r="8">
          <cell r="A8" t="str">
            <v>165230</v>
          </cell>
          <cell r="B8" t="str">
            <v>CAUTIONS RECUES CESSIONNAIRES</v>
          </cell>
          <cell r="C8">
            <v>0</v>
          </cell>
          <cell r="D8">
            <v>96126.6</v>
          </cell>
        </row>
        <row r="9">
          <cell r="A9" t="str">
            <v>167830</v>
          </cell>
          <cell r="B9" t="str">
            <v>AVANCE ETAT</v>
          </cell>
          <cell r="C9">
            <v>0</v>
          </cell>
          <cell r="D9">
            <v>762245.09</v>
          </cell>
        </row>
        <row r="10">
          <cell r="A10" t="str">
            <v>168840</v>
          </cell>
          <cell r="B10" t="str">
            <v>INTERETS COURUS DIVERS CDCEMPR</v>
          </cell>
          <cell r="C10">
            <v>0</v>
          </cell>
          <cell r="D10">
            <v>184685.79</v>
          </cell>
        </row>
        <row r="11">
          <cell r="A11" t="str">
            <v>331000</v>
          </cell>
          <cell r="B11" t="str">
            <v>TERRAINS AMENAGES</v>
          </cell>
          <cell r="C11">
            <v>10172530.869999999</v>
          </cell>
          <cell r="D11">
            <v>0</v>
          </cell>
        </row>
        <row r="12">
          <cell r="A12" t="str">
            <v>401110</v>
          </cell>
          <cell r="B12" t="str">
            <v>FOURNISS BIENS ET SERV AGENCE</v>
          </cell>
          <cell r="C12">
            <v>0</v>
          </cell>
          <cell r="D12">
            <v>298550.02</v>
          </cell>
        </row>
        <row r="13">
          <cell r="A13" t="str">
            <v>401111</v>
          </cell>
          <cell r="B13" t="str">
            <v>FOURNIS B ET SERV AG P/C FOURN</v>
          </cell>
          <cell r="C13">
            <v>0</v>
          </cell>
          <cell r="D13">
            <v>0</v>
          </cell>
        </row>
        <row r="14">
          <cell r="A14" t="str">
            <v>411112</v>
          </cell>
          <cell r="B14" t="str">
            <v>CLIENTS AMENAGT CESS/ACTE</v>
          </cell>
          <cell r="C14">
            <v>0</v>
          </cell>
          <cell r="D14">
            <v>0</v>
          </cell>
        </row>
        <row r="15">
          <cell r="A15" t="str">
            <v>411313</v>
          </cell>
          <cell r="B15" t="str">
            <v>DEPOTS CESSIONS</v>
          </cell>
          <cell r="C15">
            <v>0</v>
          </cell>
          <cell r="D15">
            <v>0</v>
          </cell>
        </row>
        <row r="16">
          <cell r="A16" t="str">
            <v>411819</v>
          </cell>
          <cell r="B16" t="str">
            <v>PROD DIV AVEC TVA</v>
          </cell>
          <cell r="C16">
            <v>23810.89</v>
          </cell>
          <cell r="D16">
            <v>0</v>
          </cell>
        </row>
        <row r="17">
          <cell r="A17" t="str">
            <v>419111</v>
          </cell>
          <cell r="B17" t="str">
            <v>CLIENTS CESSIONS AMENAGT ACPTE</v>
          </cell>
          <cell r="C17">
            <v>0</v>
          </cell>
          <cell r="D17">
            <v>50000</v>
          </cell>
        </row>
        <row r="18">
          <cell r="A18" t="str">
            <v>438610</v>
          </cell>
          <cell r="B18" t="str">
            <v>ORGANISMES SOCIX CHARG A PAYER</v>
          </cell>
          <cell r="C18">
            <v>0</v>
          </cell>
          <cell r="D18">
            <v>2632</v>
          </cell>
        </row>
        <row r="19">
          <cell r="A19" t="str">
            <v>441901</v>
          </cell>
          <cell r="B19" t="str">
            <v>ETAT SUBV ANRU AVANCES</v>
          </cell>
          <cell r="C19">
            <v>0</v>
          </cell>
          <cell r="D19">
            <v>190149.72</v>
          </cell>
        </row>
        <row r="20">
          <cell r="A20" t="str">
            <v>444110</v>
          </cell>
          <cell r="B20" t="str">
            <v>ETAT SUBV ANRU NOTIFIEES</v>
          </cell>
          <cell r="C20">
            <v>475374.3</v>
          </cell>
          <cell r="D20">
            <v>0</v>
          </cell>
        </row>
        <row r="21">
          <cell r="A21" t="str">
            <v>444200</v>
          </cell>
          <cell r="B21" t="str">
            <v>ETAT IMPOT FORFAITAIRE ANNUEL</v>
          </cell>
          <cell r="C21">
            <v>0</v>
          </cell>
          <cell r="D21">
            <v>0</v>
          </cell>
        </row>
        <row r="22">
          <cell r="A22" t="str">
            <v>445510</v>
          </cell>
          <cell r="B22" t="str">
            <v>TVA A DECAISSER</v>
          </cell>
          <cell r="C22">
            <v>0</v>
          </cell>
          <cell r="D22">
            <v>0</v>
          </cell>
        </row>
        <row r="23">
          <cell r="A23" t="str">
            <v>445661</v>
          </cell>
          <cell r="B23" t="str">
            <v>TVA DEDUCTIBLE BIENS/SERV 100%</v>
          </cell>
          <cell r="C23">
            <v>41197.69</v>
          </cell>
          <cell r="D23">
            <v>0</v>
          </cell>
        </row>
        <row r="24">
          <cell r="A24" t="str">
            <v>445670</v>
          </cell>
          <cell r="B24" t="str">
            <v>CREDIT DE TVA A REPORTER</v>
          </cell>
          <cell r="C24">
            <v>27867.57</v>
          </cell>
          <cell r="D24">
            <v>0</v>
          </cell>
        </row>
        <row r="25">
          <cell r="A25" t="str">
            <v>445711</v>
          </cell>
          <cell r="B25" t="str">
            <v>TVA IMMOBILIERE COLLECTEE TERR</v>
          </cell>
          <cell r="C25">
            <v>0</v>
          </cell>
          <cell r="D25">
            <v>0</v>
          </cell>
        </row>
        <row r="26">
          <cell r="A26" t="str">
            <v>445718</v>
          </cell>
          <cell r="B26" t="str">
            <v>TVA AUTRES PRODUITS COLLECTEE</v>
          </cell>
          <cell r="C26">
            <v>0</v>
          </cell>
          <cell r="D26">
            <v>3902.13</v>
          </cell>
        </row>
        <row r="27">
          <cell r="A27" t="str">
            <v>452000</v>
          </cell>
          <cell r="B27" t="str">
            <v>COMPTE DE LIAISON ETABLISSEMTS</v>
          </cell>
          <cell r="C27">
            <v>0</v>
          </cell>
          <cell r="D27">
            <v>847032.3</v>
          </cell>
        </row>
        <row r="28">
          <cell r="A28" t="str">
            <v>471110</v>
          </cell>
          <cell r="B28" t="str">
            <v>VIREMENTS A IMPUTER</v>
          </cell>
          <cell r="C28">
            <v>0</v>
          </cell>
          <cell r="D28">
            <v>0</v>
          </cell>
        </row>
        <row r="29">
          <cell r="A29" t="str">
            <v>471180</v>
          </cell>
          <cell r="B29" t="str">
            <v>RECETTES DIVERSES A CLASSER</v>
          </cell>
          <cell r="C29">
            <v>0</v>
          </cell>
          <cell r="D29">
            <v>0</v>
          </cell>
        </row>
        <row r="30">
          <cell r="A30" t="str">
            <v>472100</v>
          </cell>
          <cell r="B30" t="str">
            <v>DEPENSES PREL.S/COMPT COURANTS</v>
          </cell>
          <cell r="C30">
            <v>3.04</v>
          </cell>
          <cell r="D30">
            <v>0</v>
          </cell>
        </row>
        <row r="31">
          <cell r="A31" t="str">
            <v>472510</v>
          </cell>
          <cell r="B31" t="str">
            <v>DEPENSES A CLASSER</v>
          </cell>
          <cell r="C31">
            <v>0</v>
          </cell>
          <cell r="D31">
            <v>0</v>
          </cell>
        </row>
        <row r="32">
          <cell r="A32" t="str">
            <v>487200</v>
          </cell>
          <cell r="B32" t="str">
            <v>ETAT SUBV ANRU PROD CONST AVAN</v>
          </cell>
          <cell r="C32">
            <v>0</v>
          </cell>
          <cell r="D32">
            <v>475374.3</v>
          </cell>
        </row>
        <row r="33">
          <cell r="A33" t="str">
            <v>511200</v>
          </cell>
          <cell r="B33" t="str">
            <v>CHEQUES A ENCAISSER</v>
          </cell>
          <cell r="C33">
            <v>0</v>
          </cell>
          <cell r="D33">
            <v>0</v>
          </cell>
        </row>
        <row r="34">
          <cell r="A34" t="str">
            <v>515130</v>
          </cell>
          <cell r="B34" t="str">
            <v>RGF GRIGNY</v>
          </cell>
          <cell r="C34">
            <v>0</v>
          </cell>
          <cell r="D34">
            <v>0</v>
          </cell>
        </row>
        <row r="35">
          <cell r="A35" t="str">
            <v>601120</v>
          </cell>
          <cell r="B35" t="str">
            <v>ACHATS TERRAINS</v>
          </cell>
          <cell r="C35">
            <v>279840.96000000002</v>
          </cell>
          <cell r="D35">
            <v>0</v>
          </cell>
        </row>
        <row r="36">
          <cell r="A36" t="str">
            <v>601138</v>
          </cell>
          <cell r="B36" t="str">
            <v>AUTRES FRAIS OU INDEMNITES</v>
          </cell>
          <cell r="C36">
            <v>3525.54</v>
          </cell>
          <cell r="D36">
            <v>0</v>
          </cell>
        </row>
        <row r="37">
          <cell r="A37" t="str">
            <v>604410</v>
          </cell>
          <cell r="B37" t="str">
            <v>PROMOTION - COMMUNICATION</v>
          </cell>
          <cell r="C37">
            <v>22997.27</v>
          </cell>
          <cell r="D37">
            <v>0</v>
          </cell>
        </row>
        <row r="38">
          <cell r="A38" t="str">
            <v>604420</v>
          </cell>
          <cell r="B38" t="str">
            <v>FRAIS DE COMMERCIALISATION</v>
          </cell>
          <cell r="C38">
            <v>2200</v>
          </cell>
          <cell r="D38">
            <v>0</v>
          </cell>
        </row>
        <row r="39">
          <cell r="A39" t="str">
            <v>605420</v>
          </cell>
          <cell r="B39" t="str">
            <v>TRAVAUX SECONDAIRES AMGTS</v>
          </cell>
          <cell r="C39">
            <v>100.38</v>
          </cell>
          <cell r="D39">
            <v>0</v>
          </cell>
        </row>
        <row r="40">
          <cell r="A40" t="str">
            <v>605430</v>
          </cell>
          <cell r="B40" t="str">
            <v>TRAVAUX SEC ET TERT VRD AMGTS</v>
          </cell>
          <cell r="C40">
            <v>914015.2</v>
          </cell>
          <cell r="D40">
            <v>0</v>
          </cell>
        </row>
        <row r="41">
          <cell r="A41" t="str">
            <v>605841</v>
          </cell>
          <cell r="B41" t="str">
            <v>HONORAIRES SUR VRD ET AMGMTS</v>
          </cell>
          <cell r="C41">
            <v>233279</v>
          </cell>
          <cell r="D41">
            <v>0</v>
          </cell>
        </row>
        <row r="42">
          <cell r="A42" t="str">
            <v>605842</v>
          </cell>
          <cell r="B42" t="str">
            <v>HONORAIRES AFTRP VRD &amp; AMGMT</v>
          </cell>
          <cell r="C42">
            <v>210192.28</v>
          </cell>
          <cell r="D42">
            <v>0</v>
          </cell>
        </row>
        <row r="43">
          <cell r="A43" t="str">
            <v>615200</v>
          </cell>
          <cell r="B43" t="str">
            <v>SUR BIENS IMMOBILIERS</v>
          </cell>
          <cell r="C43">
            <v>12720.14</v>
          </cell>
          <cell r="D43">
            <v>0</v>
          </cell>
        </row>
        <row r="44">
          <cell r="A44" t="str">
            <v>637800</v>
          </cell>
          <cell r="B44" t="str">
            <v>TAXES DIVERSES</v>
          </cell>
          <cell r="C44">
            <v>1673</v>
          </cell>
          <cell r="D44">
            <v>0</v>
          </cell>
        </row>
        <row r="45">
          <cell r="A45" t="str">
            <v>658300</v>
          </cell>
          <cell r="B45" t="str">
            <v>CHARGES DIVERSES</v>
          </cell>
          <cell r="C45">
            <v>1.02</v>
          </cell>
          <cell r="D45">
            <v>0</v>
          </cell>
        </row>
        <row r="46">
          <cell r="A46" t="str">
            <v>661160</v>
          </cell>
          <cell r="B46" t="str">
            <v>INETERTS EMPRUNTS ET DETTESEES</v>
          </cell>
          <cell r="C46">
            <v>117562.5</v>
          </cell>
          <cell r="D46">
            <v>0</v>
          </cell>
        </row>
        <row r="47">
          <cell r="A47" t="str">
            <v>661500</v>
          </cell>
          <cell r="B47" t="str">
            <v>INTERETS SUR LIGNE DE TRESORER</v>
          </cell>
          <cell r="C47">
            <v>47160.05</v>
          </cell>
          <cell r="D47">
            <v>0</v>
          </cell>
        </row>
        <row r="48">
          <cell r="A48" t="str">
            <v>697000</v>
          </cell>
          <cell r="B48" t="str">
            <v>IMPOSITION FORFAITAIRE ANNUELL</v>
          </cell>
          <cell r="C48">
            <v>0</v>
          </cell>
          <cell r="D48">
            <v>0</v>
          </cell>
        </row>
        <row r="49">
          <cell r="A49" t="str">
            <v>701100</v>
          </cell>
          <cell r="B49" t="str">
            <v>VTES LOGEMENTS AIDES TVA 5,5%</v>
          </cell>
          <cell r="C49">
            <v>0</v>
          </cell>
          <cell r="D49">
            <v>810058.31</v>
          </cell>
        </row>
        <row r="50">
          <cell r="A50" t="str">
            <v>701410</v>
          </cell>
          <cell r="B50" t="str">
            <v>VENTES TERR P/ACTIVITES</v>
          </cell>
          <cell r="C50">
            <v>0</v>
          </cell>
          <cell r="D50">
            <v>746391.81</v>
          </cell>
        </row>
        <row r="51">
          <cell r="A51" t="str">
            <v>701810</v>
          </cell>
          <cell r="B51" t="str">
            <v>AUTRE VTE TERRAIN AMENAGE 19,6</v>
          </cell>
          <cell r="C51">
            <v>0</v>
          </cell>
          <cell r="D51">
            <v>1</v>
          </cell>
        </row>
        <row r="52">
          <cell r="A52" t="str">
            <v>713310</v>
          </cell>
          <cell r="B52" t="str">
            <v>VAR EN COURS TERRAINS</v>
          </cell>
          <cell r="C52">
            <v>0</v>
          </cell>
          <cell r="D52">
            <v>1164642.95</v>
          </cell>
        </row>
        <row r="53">
          <cell r="A53" t="str">
            <v>741100</v>
          </cell>
          <cell r="B53" t="str">
            <v>SUBVENTIONS ANRU NOTIFIEES</v>
          </cell>
          <cell r="C53">
            <v>0</v>
          </cell>
          <cell r="D53">
            <v>395412.38</v>
          </cell>
        </row>
        <row r="54">
          <cell r="A54" t="str">
            <v>741109</v>
          </cell>
          <cell r="B54" t="str">
            <v>SUBVENTIONS ANRU PROD CONS AVA</v>
          </cell>
          <cell r="C54">
            <v>395412.38</v>
          </cell>
          <cell r="D54">
            <v>0</v>
          </cell>
        </row>
        <row r="55">
          <cell r="A55" t="str">
            <v>748830</v>
          </cell>
          <cell r="B55" t="str">
            <v>PARTICIPATIONS DIVERSES</v>
          </cell>
          <cell r="C55">
            <v>0</v>
          </cell>
          <cell r="D55">
            <v>31443.89</v>
          </cell>
        </row>
        <row r="56">
          <cell r="A56" t="str">
            <v>758300</v>
          </cell>
          <cell r="B56" t="str">
            <v>PRODUITS GESTION COURANTE</v>
          </cell>
          <cell r="C56">
            <v>0</v>
          </cell>
          <cell r="D56">
            <v>0.71</v>
          </cell>
        </row>
        <row r="57">
          <cell r="A57" t="str">
            <v>781500</v>
          </cell>
          <cell r="B57" t="str">
            <v>REPRISE PROV PR RISQ/CH EXPLOI</v>
          </cell>
          <cell r="C57">
            <v>0</v>
          </cell>
          <cell r="D57">
            <v>224013.88</v>
          </cell>
        </row>
      </sheetData>
      <sheetData sheetId="4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110000</v>
          </cell>
          <cell r="B2" t="str">
            <v>REPORT A NOUVEAU S CREDITEUR</v>
          </cell>
          <cell r="C2">
            <v>0</v>
          </cell>
          <cell r="D2">
            <v>985290.6</v>
          </cell>
        </row>
        <row r="3">
          <cell r="A3" t="str">
            <v>120000</v>
          </cell>
          <cell r="B3" t="str">
            <v>RESULTAT EXERCICE</v>
          </cell>
          <cell r="C3">
            <v>0</v>
          </cell>
          <cell r="D3">
            <v>0</v>
          </cell>
        </row>
        <row r="4">
          <cell r="A4" t="str">
            <v>165110</v>
          </cell>
          <cell r="B4" t="str">
            <v>DEPOTS DES LOCATAIRES</v>
          </cell>
          <cell r="C4">
            <v>0</v>
          </cell>
          <cell r="D4">
            <v>0.02</v>
          </cell>
        </row>
        <row r="5">
          <cell r="A5" t="str">
            <v>165130</v>
          </cell>
          <cell r="B5" t="str">
            <v>DEPOTS DES LOCATAIRES</v>
          </cell>
          <cell r="C5">
            <v>0</v>
          </cell>
          <cell r="D5">
            <v>1396.05</v>
          </cell>
        </row>
        <row r="6">
          <cell r="A6" t="str">
            <v>165230</v>
          </cell>
          <cell r="B6" t="str">
            <v>CAUTIONS RECUES CESSIONNAIRES</v>
          </cell>
          <cell r="C6">
            <v>0</v>
          </cell>
          <cell r="D6">
            <v>30489.8</v>
          </cell>
        </row>
        <row r="7">
          <cell r="A7" t="str">
            <v>331000</v>
          </cell>
          <cell r="B7" t="str">
            <v>TERRAINS AMENAGES</v>
          </cell>
          <cell r="C7">
            <v>632134.27</v>
          </cell>
          <cell r="D7">
            <v>0</v>
          </cell>
        </row>
        <row r="8">
          <cell r="A8" t="str">
            <v>401110</v>
          </cell>
          <cell r="B8" t="str">
            <v>FOURNISS BIENS ET SERV AGENCE</v>
          </cell>
          <cell r="C8">
            <v>0</v>
          </cell>
          <cell r="D8">
            <v>0</v>
          </cell>
        </row>
        <row r="9">
          <cell r="A9" t="str">
            <v>401111</v>
          </cell>
          <cell r="B9" t="str">
            <v>FOURNIS B ET SERV AG P/C FOURN</v>
          </cell>
          <cell r="C9">
            <v>0</v>
          </cell>
          <cell r="D9">
            <v>0.01</v>
          </cell>
        </row>
        <row r="10">
          <cell r="A10" t="str">
            <v>401120</v>
          </cell>
          <cell r="B10" t="str">
            <v>FOURNISS BIENS ET SERV TIERS</v>
          </cell>
          <cell r="C10">
            <v>0</v>
          </cell>
          <cell r="D10">
            <v>0</v>
          </cell>
        </row>
        <row r="11">
          <cell r="A11" t="str">
            <v>411111</v>
          </cell>
          <cell r="B11" t="str">
            <v>CLIENTS CESS AMENAGMT ACOMPTES</v>
          </cell>
          <cell r="C11">
            <v>0</v>
          </cell>
          <cell r="D11">
            <v>0</v>
          </cell>
        </row>
        <row r="12">
          <cell r="A12" t="str">
            <v>419111</v>
          </cell>
          <cell r="B12" t="str">
            <v>CLIENTS CESSIONS AMENAGT ACPTE</v>
          </cell>
          <cell r="C12">
            <v>0</v>
          </cell>
          <cell r="D12">
            <v>254250</v>
          </cell>
        </row>
        <row r="13">
          <cell r="A13" t="str">
            <v>445661</v>
          </cell>
          <cell r="B13" t="str">
            <v>TVA DEDUCTIBLE BIENS/SERV 100%</v>
          </cell>
          <cell r="C13">
            <v>0</v>
          </cell>
          <cell r="D13">
            <v>0</v>
          </cell>
        </row>
        <row r="14">
          <cell r="A14" t="str">
            <v>445670</v>
          </cell>
          <cell r="B14" t="str">
            <v>CREDIT DE TVA A REPORTER</v>
          </cell>
          <cell r="C14">
            <v>1948.63</v>
          </cell>
          <cell r="D14">
            <v>0</v>
          </cell>
        </row>
        <row r="15">
          <cell r="A15" t="str">
            <v>452000</v>
          </cell>
          <cell r="B15" t="str">
            <v>COMPTE DE LIAISON ETABLISSEMTS</v>
          </cell>
          <cell r="C15">
            <v>646897.69999999995</v>
          </cell>
          <cell r="D15">
            <v>0</v>
          </cell>
        </row>
        <row r="16">
          <cell r="A16" t="str">
            <v>471180</v>
          </cell>
          <cell r="B16" t="str">
            <v>RECETTES DIVERSES A CLASSER</v>
          </cell>
          <cell r="C16">
            <v>0</v>
          </cell>
          <cell r="D16">
            <v>0</v>
          </cell>
        </row>
        <row r="17">
          <cell r="A17" t="str">
            <v>478100</v>
          </cell>
          <cell r="B17" t="str">
            <v>EURO ECART DE CONVERSION</v>
          </cell>
          <cell r="C17">
            <v>0.57999999999999996</v>
          </cell>
          <cell r="D17">
            <v>0</v>
          </cell>
        </row>
        <row r="18">
          <cell r="A18" t="str">
            <v>508120</v>
          </cell>
          <cell r="B18" t="str">
            <v>SICAV SOCIETE GENERALE</v>
          </cell>
          <cell r="C18">
            <v>0</v>
          </cell>
          <cell r="D18">
            <v>0</v>
          </cell>
        </row>
        <row r="19">
          <cell r="A19" t="str">
            <v>511200</v>
          </cell>
          <cell r="B19" t="str">
            <v>CHEQUES A ENCAISSER</v>
          </cell>
          <cell r="C19">
            <v>0</v>
          </cell>
          <cell r="D19">
            <v>0</v>
          </cell>
        </row>
        <row r="20">
          <cell r="A20" t="str">
            <v>512160</v>
          </cell>
          <cell r="B20" t="str">
            <v>SOCIETE GENERALE</v>
          </cell>
          <cell r="C20">
            <v>0</v>
          </cell>
          <cell r="D20">
            <v>0</v>
          </cell>
        </row>
        <row r="21">
          <cell r="A21" t="str">
            <v>605430</v>
          </cell>
          <cell r="B21" t="str">
            <v>TRAVAUX SEC ET TERT VRD AMGTS</v>
          </cell>
          <cell r="C21">
            <v>8255</v>
          </cell>
          <cell r="D21">
            <v>0</v>
          </cell>
        </row>
        <row r="22">
          <cell r="A22" t="str">
            <v>605841</v>
          </cell>
          <cell r="B22" t="str">
            <v>HONORAIRES SUR VRD ET AMGMTS</v>
          </cell>
          <cell r="C22">
            <v>1687</v>
          </cell>
          <cell r="D22">
            <v>0</v>
          </cell>
        </row>
        <row r="23">
          <cell r="A23" t="str">
            <v>635120</v>
          </cell>
          <cell r="B23" t="str">
            <v>TAXES FONCIERES</v>
          </cell>
          <cell r="C23">
            <v>826</v>
          </cell>
          <cell r="D23">
            <v>0</v>
          </cell>
        </row>
        <row r="24">
          <cell r="A24" t="str">
            <v>713310</v>
          </cell>
          <cell r="B24" t="str">
            <v>VAR EN COURS TERRAINS</v>
          </cell>
          <cell r="C24">
            <v>0</v>
          </cell>
          <cell r="D24">
            <v>9942</v>
          </cell>
        </row>
        <row r="25">
          <cell r="A25" t="str">
            <v>758300</v>
          </cell>
          <cell r="B25" t="str">
            <v>PRODUITS GESTION COURANTE</v>
          </cell>
          <cell r="C25">
            <v>0</v>
          </cell>
          <cell r="D25">
            <v>0.19</v>
          </cell>
        </row>
        <row r="26">
          <cell r="A26" t="str">
            <v>767000</v>
          </cell>
          <cell r="B26" t="str">
            <v>PDT NET CSSION VAL MOB PLACEMT</v>
          </cell>
          <cell r="C26">
            <v>0</v>
          </cell>
          <cell r="D26">
            <v>10380.51</v>
          </cell>
        </row>
      </sheetData>
      <sheetData sheetId="5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110000</v>
          </cell>
          <cell r="B2" t="str">
            <v>REPORT A NOUVEAU S CREDITEUR</v>
          </cell>
          <cell r="C2">
            <v>0</v>
          </cell>
          <cell r="D2">
            <v>458392.24</v>
          </cell>
        </row>
        <row r="3">
          <cell r="A3" t="str">
            <v>120000</v>
          </cell>
          <cell r="B3" t="str">
            <v>RESULTAT EXERCICE</v>
          </cell>
          <cell r="C3">
            <v>0</v>
          </cell>
          <cell r="D3">
            <v>0</v>
          </cell>
        </row>
        <row r="4">
          <cell r="A4" t="str">
            <v>165130</v>
          </cell>
          <cell r="B4" t="str">
            <v>DEPOTS DES LOCATAIRES</v>
          </cell>
          <cell r="C4">
            <v>0</v>
          </cell>
          <cell r="D4">
            <v>0</v>
          </cell>
        </row>
        <row r="5">
          <cell r="A5" t="str">
            <v>165230</v>
          </cell>
          <cell r="B5" t="str">
            <v>CAUTIONS RECUES CESSIONNAIRES</v>
          </cell>
          <cell r="C5">
            <v>0</v>
          </cell>
          <cell r="D5">
            <v>0</v>
          </cell>
        </row>
        <row r="6">
          <cell r="A6" t="str">
            <v>331000</v>
          </cell>
          <cell r="B6" t="str">
            <v>TERRAINS AMENAGES</v>
          </cell>
          <cell r="C6">
            <v>0</v>
          </cell>
          <cell r="D6">
            <v>0</v>
          </cell>
        </row>
        <row r="7">
          <cell r="A7" t="str">
            <v>401111</v>
          </cell>
          <cell r="B7" t="str">
            <v>FOURNIS B ET SERV AG P/C FOURN</v>
          </cell>
          <cell r="C7">
            <v>0</v>
          </cell>
          <cell r="D7">
            <v>0</v>
          </cell>
        </row>
        <row r="8">
          <cell r="A8" t="str">
            <v>401120</v>
          </cell>
          <cell r="B8" t="str">
            <v>FOURNISS BIENS ET SERV TIERS</v>
          </cell>
          <cell r="C8">
            <v>0</v>
          </cell>
          <cell r="D8">
            <v>0</v>
          </cell>
        </row>
        <row r="9">
          <cell r="A9" t="str">
            <v>445670</v>
          </cell>
          <cell r="B9" t="str">
            <v>CREDIT DE TVA A REPORTER</v>
          </cell>
          <cell r="C9">
            <v>0</v>
          </cell>
          <cell r="D9">
            <v>0</v>
          </cell>
        </row>
        <row r="10">
          <cell r="A10" t="str">
            <v>452000</v>
          </cell>
          <cell r="B10" t="str">
            <v>COMPTE DE LIAISON ETABLISSEMTS</v>
          </cell>
          <cell r="C10">
            <v>0</v>
          </cell>
          <cell r="D10">
            <v>0</v>
          </cell>
        </row>
        <row r="11">
          <cell r="A11" t="str">
            <v>512160</v>
          </cell>
          <cell r="B11" t="str">
            <v>SOCIETE GENERALE</v>
          </cell>
          <cell r="C11">
            <v>0</v>
          </cell>
          <cell r="D11">
            <v>0</v>
          </cell>
        </row>
        <row r="12">
          <cell r="A12" t="str">
            <v>604820</v>
          </cell>
          <cell r="B12" t="str">
            <v>CONTRIBUTIONS REGLEMENTAIRES</v>
          </cell>
          <cell r="C12">
            <v>458392.24</v>
          </cell>
          <cell r="D12">
            <v>0</v>
          </cell>
        </row>
        <row r="13">
          <cell r="A13" t="str">
            <v>658300</v>
          </cell>
          <cell r="B13" t="str">
            <v>CHARGES DIVERSES</v>
          </cell>
          <cell r="C13">
            <v>0.4</v>
          </cell>
          <cell r="D13">
            <v>0</v>
          </cell>
        </row>
        <row r="14">
          <cell r="A14" t="str">
            <v>713310</v>
          </cell>
          <cell r="B14" t="str">
            <v>VAR EN COURS TERRAINS</v>
          </cell>
          <cell r="C14">
            <v>0</v>
          </cell>
          <cell r="D14">
            <v>0</v>
          </cell>
        </row>
        <row r="15">
          <cell r="A15" t="str">
            <v>758300</v>
          </cell>
          <cell r="B15" t="str">
            <v>PRODUITS GESTION COURANTE</v>
          </cell>
          <cell r="C15">
            <v>0</v>
          </cell>
          <cell r="D15">
            <v>0.4</v>
          </cell>
        </row>
      </sheetData>
      <sheetData sheetId="6">
        <row r="1">
          <cell r="A1" t="str">
            <v>FNOCG</v>
          </cell>
          <cell r="B1" t="str">
            <v>INTITU</v>
          </cell>
          <cell r="C1" t="str">
            <v>SOLDE</v>
          </cell>
          <cell r="D1" t="str">
            <v>SOLCR</v>
          </cell>
        </row>
        <row r="2">
          <cell r="A2" t="str">
            <v>102100</v>
          </cell>
          <cell r="B2" t="str">
            <v>DOTATION</v>
          </cell>
          <cell r="C2">
            <v>0</v>
          </cell>
          <cell r="D2">
            <v>5605093.0199999996</v>
          </cell>
        </row>
        <row r="3">
          <cell r="A3" t="str">
            <v>102200</v>
          </cell>
          <cell r="B3" t="str">
            <v>COMPL DOTATION (ETAT)</v>
          </cell>
          <cell r="C3">
            <v>0</v>
          </cell>
          <cell r="D3">
            <v>42685.72</v>
          </cell>
        </row>
        <row r="4">
          <cell r="A4" t="str">
            <v>102210</v>
          </cell>
          <cell r="B4" t="str">
            <v>DOTATION ETAT 2000</v>
          </cell>
          <cell r="C4">
            <v>0</v>
          </cell>
          <cell r="D4">
            <v>4573470.5199999996</v>
          </cell>
        </row>
        <row r="5">
          <cell r="A5" t="str">
            <v>102310</v>
          </cell>
          <cell r="B5" t="str">
            <v>COMPL DOTATION AFTRP</v>
          </cell>
          <cell r="C5">
            <v>0</v>
          </cell>
          <cell r="D5">
            <v>274743.62</v>
          </cell>
        </row>
        <row r="6">
          <cell r="A6" t="str">
            <v>102320</v>
          </cell>
          <cell r="B6" t="str">
            <v>COMPL DOTATION (AUTRES)</v>
          </cell>
          <cell r="C6">
            <v>0</v>
          </cell>
          <cell r="D6">
            <v>102219.28</v>
          </cell>
        </row>
        <row r="7">
          <cell r="A7" t="str">
            <v>106820</v>
          </cell>
          <cell r="B7" t="str">
            <v>RESERVES FACULTATIVES</v>
          </cell>
          <cell r="C7">
            <v>0</v>
          </cell>
          <cell r="D7">
            <v>4406308.53</v>
          </cell>
        </row>
        <row r="8">
          <cell r="A8" t="str">
            <v>106870</v>
          </cell>
          <cell r="B8" t="str">
            <v>RESERVES PROVEN EXERCICES ANTE</v>
          </cell>
          <cell r="C8">
            <v>0</v>
          </cell>
          <cell r="D8">
            <v>90135476.159999996</v>
          </cell>
        </row>
        <row r="9">
          <cell r="A9" t="str">
            <v>110000</v>
          </cell>
          <cell r="B9" t="str">
            <v>REPORT A NOUVEAU S CREDITEUR</v>
          </cell>
          <cell r="C9">
            <v>0</v>
          </cell>
          <cell r="D9">
            <v>66141297.130000003</v>
          </cell>
        </row>
        <row r="10">
          <cell r="A10" t="str">
            <v>119000</v>
          </cell>
          <cell r="B10" t="str">
            <v>REPORT A NOUVEAU S DEBITEUR</v>
          </cell>
          <cell r="C10">
            <v>100589823.01000001</v>
          </cell>
          <cell r="D10">
            <v>0</v>
          </cell>
        </row>
        <row r="11">
          <cell r="A11" t="str">
            <v>120000</v>
          </cell>
          <cell r="B11" t="str">
            <v>RESULTAT EXERCICE</v>
          </cell>
          <cell r="C11">
            <v>0</v>
          </cell>
          <cell r="D11">
            <v>0</v>
          </cell>
        </row>
        <row r="12">
          <cell r="A12" t="str">
            <v>151110</v>
          </cell>
          <cell r="B12" t="str">
            <v>PROVISIONS POUR LITIGES</v>
          </cell>
          <cell r="C12">
            <v>0</v>
          </cell>
          <cell r="D12">
            <v>253261</v>
          </cell>
        </row>
        <row r="13">
          <cell r="A13" t="str">
            <v>151800</v>
          </cell>
          <cell r="B13" t="str">
            <v>AUTRES PROVISIONS POUR RISQUES</v>
          </cell>
          <cell r="C13">
            <v>0</v>
          </cell>
          <cell r="D13">
            <v>57542.62</v>
          </cell>
        </row>
        <row r="14">
          <cell r="A14" t="str">
            <v>151809</v>
          </cell>
          <cell r="B14" t="str">
            <v>PROV P/RISQUES CHARGES</v>
          </cell>
          <cell r="C14">
            <v>0</v>
          </cell>
          <cell r="D14">
            <v>0</v>
          </cell>
        </row>
        <row r="15">
          <cell r="A15" t="str">
            <v>151810</v>
          </cell>
          <cell r="B15" t="str">
            <v>PROV CHARGES FUTUR ETUDES A</v>
          </cell>
          <cell r="C15">
            <v>0</v>
          </cell>
          <cell r="D15">
            <v>2240789.36</v>
          </cell>
        </row>
        <row r="16">
          <cell r="A16" t="str">
            <v>157109</v>
          </cell>
          <cell r="B16" t="str">
            <v>PROV P/TRAVX A REALISER</v>
          </cell>
          <cell r="C16">
            <v>0</v>
          </cell>
          <cell r="D16">
            <v>0</v>
          </cell>
        </row>
        <row r="17">
          <cell r="A17" t="str">
            <v>157110</v>
          </cell>
          <cell r="B17" t="str">
            <v>PROVISIONS P/TRAVX A REALISER</v>
          </cell>
          <cell r="C17">
            <v>0</v>
          </cell>
          <cell r="D17">
            <v>70182571.269999996</v>
          </cell>
        </row>
        <row r="18">
          <cell r="A18" t="str">
            <v>164103</v>
          </cell>
          <cell r="B18" t="str">
            <v>EMPRUNT CDC GRIGNY II COPRO</v>
          </cell>
          <cell r="C18">
            <v>0</v>
          </cell>
          <cell r="D18">
            <v>1500000</v>
          </cell>
        </row>
        <row r="19">
          <cell r="A19" t="str">
            <v>165110</v>
          </cell>
          <cell r="B19" t="str">
            <v>DEPOTS DES LOCATAIRES</v>
          </cell>
          <cell r="C19">
            <v>0.01</v>
          </cell>
          <cell r="D19">
            <v>0</v>
          </cell>
        </row>
        <row r="20">
          <cell r="A20" t="str">
            <v>165120</v>
          </cell>
          <cell r="B20" t="str">
            <v>DEPOTS RECUS CONSTRUCTIONS</v>
          </cell>
          <cell r="C20">
            <v>0</v>
          </cell>
          <cell r="D20">
            <v>17613.830000000002</v>
          </cell>
        </row>
        <row r="21">
          <cell r="A21" t="str">
            <v>165130</v>
          </cell>
          <cell r="B21" t="str">
            <v>DEPOTS DES LOCATAIRES</v>
          </cell>
          <cell r="C21">
            <v>0</v>
          </cell>
          <cell r="D21">
            <v>64927.06</v>
          </cell>
        </row>
        <row r="22">
          <cell r="A22" t="str">
            <v>165140</v>
          </cell>
          <cell r="B22" t="str">
            <v>DEPOTS BAUX CONSTRUCTIONS</v>
          </cell>
          <cell r="C22">
            <v>0</v>
          </cell>
          <cell r="D22">
            <v>42357.27</v>
          </cell>
        </row>
        <row r="23">
          <cell r="A23" t="str">
            <v>165173</v>
          </cell>
          <cell r="B23" t="str">
            <v>CAUTIONS LOC VAL DE FRANCE</v>
          </cell>
          <cell r="C23">
            <v>0</v>
          </cell>
          <cell r="D23">
            <v>0</v>
          </cell>
        </row>
        <row r="24">
          <cell r="A24" t="str">
            <v>165174</v>
          </cell>
          <cell r="B24" t="str">
            <v>CAUTIONS LOC CERGY</v>
          </cell>
          <cell r="C24">
            <v>0</v>
          </cell>
          <cell r="D24">
            <v>2105.4</v>
          </cell>
        </row>
        <row r="25">
          <cell r="A25" t="str">
            <v>165175</v>
          </cell>
          <cell r="B25" t="str">
            <v>CAUTIONS LOC CLICHY MONTFERMEI</v>
          </cell>
          <cell r="C25">
            <v>0</v>
          </cell>
          <cell r="D25">
            <v>732.67</v>
          </cell>
        </row>
        <row r="26">
          <cell r="A26" t="str">
            <v>165176</v>
          </cell>
          <cell r="B26" t="str">
            <v>DEPOT LOCATAIRES ETAT</v>
          </cell>
          <cell r="C26">
            <v>0</v>
          </cell>
          <cell r="D26">
            <v>1650</v>
          </cell>
        </row>
        <row r="27">
          <cell r="A27" t="str">
            <v>165177</v>
          </cell>
          <cell r="B27" t="str">
            <v>DEPOT LOCATAIRES CPT PROPRE</v>
          </cell>
          <cell r="C27">
            <v>0</v>
          </cell>
          <cell r="D27">
            <v>200630.29</v>
          </cell>
        </row>
        <row r="28">
          <cell r="A28" t="str">
            <v>165230</v>
          </cell>
          <cell r="B28" t="str">
            <v>CAUTIONS RECUES CESSIONNAIRES</v>
          </cell>
          <cell r="C28">
            <v>0</v>
          </cell>
          <cell r="D28">
            <v>2947754.21</v>
          </cell>
        </row>
        <row r="29">
          <cell r="A29" t="str">
            <v>167420</v>
          </cell>
          <cell r="B29" t="str">
            <v>ETAT AVANCE VAUDREUIL</v>
          </cell>
          <cell r="C29">
            <v>0</v>
          </cell>
          <cell r="D29">
            <v>762245.09</v>
          </cell>
        </row>
        <row r="30">
          <cell r="A30" t="str">
            <v>205000</v>
          </cell>
          <cell r="B30" t="str">
            <v>LOGICIELS INFORMATIQUES ACQUIS</v>
          </cell>
          <cell r="C30">
            <v>693099.33</v>
          </cell>
          <cell r="D30">
            <v>0</v>
          </cell>
        </row>
        <row r="31">
          <cell r="A31" t="str">
            <v>211100</v>
          </cell>
          <cell r="B31" t="str">
            <v>TERRAINS NUS RES FONCIERE</v>
          </cell>
          <cell r="C31">
            <v>2838588.47</v>
          </cell>
          <cell r="D31">
            <v>0</v>
          </cell>
        </row>
        <row r="32">
          <cell r="A32" t="str">
            <v>211160</v>
          </cell>
          <cell r="B32" t="str">
            <v>TERRAINS RECUS EN DOTATION</v>
          </cell>
          <cell r="C32">
            <v>1208460.79</v>
          </cell>
          <cell r="D32">
            <v>0</v>
          </cell>
        </row>
        <row r="33">
          <cell r="A33" t="str">
            <v>211170</v>
          </cell>
          <cell r="B33" t="str">
            <v>TERRAINS</v>
          </cell>
          <cell r="C33">
            <v>316334.96999999997</v>
          </cell>
          <cell r="D33">
            <v>0</v>
          </cell>
        </row>
        <row r="34">
          <cell r="A34" t="str">
            <v>211200</v>
          </cell>
          <cell r="B34" t="str">
            <v>TERRAIN HOTEL ENTREPRISE GRIGN</v>
          </cell>
          <cell r="C34">
            <v>152453.59</v>
          </cell>
          <cell r="D34">
            <v>0</v>
          </cell>
        </row>
        <row r="35">
          <cell r="A35" t="str">
            <v>213100</v>
          </cell>
          <cell r="B35" t="str">
            <v>BATIMENTS</v>
          </cell>
          <cell r="C35">
            <v>1077150.8700000001</v>
          </cell>
          <cell r="D35">
            <v>0</v>
          </cell>
        </row>
        <row r="36">
          <cell r="A36" t="str">
            <v>213150</v>
          </cell>
          <cell r="B36" t="str">
            <v>BATIMENTS LOCATIFS</v>
          </cell>
          <cell r="C36">
            <v>3288487.05</v>
          </cell>
          <cell r="D36">
            <v>0</v>
          </cell>
        </row>
        <row r="37">
          <cell r="A37" t="str">
            <v>218100</v>
          </cell>
          <cell r="B37" t="str">
            <v>INSTAL.GENE,AGCMT,AMGTS DIVERS</v>
          </cell>
          <cell r="C37">
            <v>1579135.46</v>
          </cell>
          <cell r="D37">
            <v>0</v>
          </cell>
        </row>
        <row r="38">
          <cell r="A38" t="str">
            <v>218300</v>
          </cell>
          <cell r="B38" t="str">
            <v>MATERIEL DE BUREAU ET INFORMAT</v>
          </cell>
          <cell r="C38">
            <v>406401</v>
          </cell>
          <cell r="D38">
            <v>0</v>
          </cell>
        </row>
        <row r="39">
          <cell r="A39" t="str">
            <v>218400</v>
          </cell>
          <cell r="B39" t="str">
            <v>MOBILIER</v>
          </cell>
          <cell r="C39">
            <v>710376.23</v>
          </cell>
          <cell r="D39">
            <v>0</v>
          </cell>
        </row>
        <row r="40">
          <cell r="A40" t="str">
            <v>231800</v>
          </cell>
          <cell r="B40" t="str">
            <v>AUTRES IMMO.CORPORELLES</v>
          </cell>
          <cell r="C40">
            <v>226260.48000000001</v>
          </cell>
          <cell r="D40">
            <v>0</v>
          </cell>
        </row>
        <row r="41">
          <cell r="A41" t="str">
            <v>261100</v>
          </cell>
          <cell r="B41" t="str">
            <v>ACTIONS</v>
          </cell>
          <cell r="C41">
            <v>18751.23</v>
          </cell>
          <cell r="D41">
            <v>0</v>
          </cell>
        </row>
        <row r="42">
          <cell r="A42" t="str">
            <v>274320</v>
          </cell>
          <cell r="B42" t="str">
            <v>PRETS AU PERSONNEL</v>
          </cell>
          <cell r="C42">
            <v>71558.16</v>
          </cell>
          <cell r="D42">
            <v>0</v>
          </cell>
        </row>
        <row r="43">
          <cell r="A43" t="str">
            <v>274800</v>
          </cell>
          <cell r="B43" t="str">
            <v>AUTRES PRETS OCIL</v>
          </cell>
          <cell r="C43">
            <v>285320.09999999998</v>
          </cell>
          <cell r="D43">
            <v>0</v>
          </cell>
        </row>
        <row r="44">
          <cell r="A44" t="str">
            <v>274810</v>
          </cell>
          <cell r="B44" t="str">
            <v>AUTRES PRETS 1% CONST</v>
          </cell>
          <cell r="C44">
            <v>41183.32</v>
          </cell>
          <cell r="D44">
            <v>0</v>
          </cell>
        </row>
        <row r="45">
          <cell r="A45" t="str">
            <v>275110</v>
          </cell>
          <cell r="B45" t="str">
            <v>DEPOTS</v>
          </cell>
          <cell r="C45">
            <v>124997.08</v>
          </cell>
          <cell r="D45">
            <v>0</v>
          </cell>
        </row>
        <row r="46">
          <cell r="A46" t="str">
            <v>275115</v>
          </cell>
          <cell r="B46" t="str">
            <v>FDS ROULEMENT CLICHY MONTFERME</v>
          </cell>
          <cell r="C46">
            <v>102342.78</v>
          </cell>
          <cell r="D46">
            <v>0</v>
          </cell>
        </row>
        <row r="47">
          <cell r="A47" t="str">
            <v>276100</v>
          </cell>
          <cell r="B47" t="str">
            <v>CREANCES DIVERSES</v>
          </cell>
          <cell r="C47">
            <v>209114.21</v>
          </cell>
          <cell r="D47">
            <v>0</v>
          </cell>
        </row>
        <row r="48">
          <cell r="A48" t="str">
            <v>280500</v>
          </cell>
          <cell r="B48" t="str">
            <v>CONCESSIONS ET DRTS SIMILAIRES</v>
          </cell>
          <cell r="C48">
            <v>0</v>
          </cell>
          <cell r="D48">
            <v>422814.22</v>
          </cell>
        </row>
        <row r="49">
          <cell r="A49" t="str">
            <v>281310</v>
          </cell>
          <cell r="B49" t="str">
            <v>BATIMENTS</v>
          </cell>
          <cell r="C49">
            <v>0</v>
          </cell>
          <cell r="D49">
            <v>274918.69</v>
          </cell>
        </row>
        <row r="50">
          <cell r="A50" t="str">
            <v>281315</v>
          </cell>
          <cell r="B50" t="str">
            <v>BATIMENTS LOCATIFS</v>
          </cell>
          <cell r="C50">
            <v>0</v>
          </cell>
          <cell r="D50">
            <v>3218567.45</v>
          </cell>
        </row>
        <row r="51">
          <cell r="A51" t="str">
            <v>281810</v>
          </cell>
          <cell r="B51" t="str">
            <v>INSTAL.GENE,AGCMT,AMGT DIVERS</v>
          </cell>
          <cell r="C51">
            <v>0</v>
          </cell>
          <cell r="D51">
            <v>1053782.82</v>
          </cell>
        </row>
        <row r="52">
          <cell r="A52" t="str">
            <v>281830</v>
          </cell>
          <cell r="B52" t="str">
            <v>MAT BUREAU ET MAT INFORMATIQUE</v>
          </cell>
          <cell r="C52">
            <v>0</v>
          </cell>
          <cell r="D52">
            <v>375693.17</v>
          </cell>
        </row>
        <row r="53">
          <cell r="A53" t="str">
            <v>281840</v>
          </cell>
          <cell r="B53" t="str">
            <v>MOBILIER</v>
          </cell>
          <cell r="C53">
            <v>0</v>
          </cell>
          <cell r="D53">
            <v>433920.83</v>
          </cell>
        </row>
        <row r="54">
          <cell r="A54" t="str">
            <v>291100</v>
          </cell>
          <cell r="B54" t="str">
            <v>TERRAINS PROVISIONS</v>
          </cell>
          <cell r="C54">
            <v>0</v>
          </cell>
          <cell r="D54">
            <v>1208460.79</v>
          </cell>
        </row>
        <row r="55">
          <cell r="A55" t="str">
            <v>311000</v>
          </cell>
          <cell r="B55" t="str">
            <v>TERRAINS A AMENAGER</v>
          </cell>
          <cell r="C55">
            <v>5303559.62</v>
          </cell>
          <cell r="D55">
            <v>0</v>
          </cell>
        </row>
        <row r="56">
          <cell r="A56" t="str">
            <v>330700</v>
          </cell>
          <cell r="B56" t="str">
            <v>STOCKS CLICHY</v>
          </cell>
          <cell r="C56">
            <v>0</v>
          </cell>
          <cell r="D56">
            <v>0</v>
          </cell>
        </row>
        <row r="57">
          <cell r="A57" t="str">
            <v>331000</v>
          </cell>
          <cell r="B57" t="str">
            <v>TERRAINS AMENAGES</v>
          </cell>
          <cell r="C57">
            <v>43278467.439999998</v>
          </cell>
          <cell r="D57">
            <v>0</v>
          </cell>
        </row>
        <row r="58">
          <cell r="A58" t="str">
            <v>331009</v>
          </cell>
          <cell r="B58" t="str">
            <v>TERRAINS AMENAGES PROVISION</v>
          </cell>
          <cell r="C58">
            <v>0</v>
          </cell>
          <cell r="D58">
            <v>0</v>
          </cell>
        </row>
        <row r="59">
          <cell r="A59" t="str">
            <v>333100</v>
          </cell>
          <cell r="B59" t="str">
            <v>STOCKS CONSTRUCTION EVRY</v>
          </cell>
          <cell r="C59">
            <v>0.03</v>
          </cell>
          <cell r="D59">
            <v>0</v>
          </cell>
        </row>
        <row r="60">
          <cell r="A60" t="str">
            <v>341110</v>
          </cell>
          <cell r="B60" t="str">
            <v>ETUDES COMPTE PROPRE EN COURS</v>
          </cell>
          <cell r="C60">
            <v>2622834.67</v>
          </cell>
          <cell r="D60">
            <v>0</v>
          </cell>
        </row>
        <row r="61">
          <cell r="A61" t="str">
            <v>371010</v>
          </cell>
          <cell r="B61" t="str">
            <v>TERRAINS NON AMENAGES AGENCE</v>
          </cell>
          <cell r="C61">
            <v>8191323.7300000004</v>
          </cell>
          <cell r="D61">
            <v>0</v>
          </cell>
        </row>
        <row r="62">
          <cell r="A62" t="str">
            <v>393100</v>
          </cell>
          <cell r="B62" t="str">
            <v>PROVISION PR DEP TERRAINS AMEN</v>
          </cell>
          <cell r="C62">
            <v>0</v>
          </cell>
          <cell r="D62">
            <v>444527.35999999999</v>
          </cell>
        </row>
        <row r="63">
          <cell r="A63" t="str">
            <v>401110</v>
          </cell>
          <cell r="B63" t="str">
            <v>FOURNISS BIENS ET SERV AGENCE</v>
          </cell>
          <cell r="C63">
            <v>0</v>
          </cell>
          <cell r="D63">
            <v>6328550.4400000004</v>
          </cell>
        </row>
        <row r="64">
          <cell r="A64" t="str">
            <v>401111</v>
          </cell>
          <cell r="B64" t="str">
            <v>FOURNIS B ET SERV AG P/C FOURN</v>
          </cell>
          <cell r="C64">
            <v>0</v>
          </cell>
          <cell r="D64">
            <v>446809</v>
          </cell>
        </row>
        <row r="65">
          <cell r="A65" t="str">
            <v>401112</v>
          </cell>
          <cell r="B65" t="str">
            <v>FOURNISSEURS PERSONNEL</v>
          </cell>
          <cell r="C65">
            <v>0</v>
          </cell>
          <cell r="D65">
            <v>0</v>
          </cell>
        </row>
        <row r="66">
          <cell r="A66" t="str">
            <v>404110</v>
          </cell>
          <cell r="B66" t="str">
            <v>FOURNIS IMMOBILISATIONS AG.</v>
          </cell>
          <cell r="C66">
            <v>0</v>
          </cell>
          <cell r="D66">
            <v>0</v>
          </cell>
        </row>
        <row r="67">
          <cell r="A67" t="str">
            <v>404111</v>
          </cell>
          <cell r="B67" t="str">
            <v>FOURNIS IMMOBILIS AG P/C FOURN</v>
          </cell>
          <cell r="C67">
            <v>0</v>
          </cell>
          <cell r="D67">
            <v>0</v>
          </cell>
        </row>
        <row r="68">
          <cell r="A68" t="str">
            <v>408162</v>
          </cell>
          <cell r="B68" t="str">
            <v>FACT NON PARV ACHATS 62*** TVA</v>
          </cell>
          <cell r="C68">
            <v>0.01</v>
          </cell>
          <cell r="D68">
            <v>0</v>
          </cell>
        </row>
        <row r="69">
          <cell r="A69" t="str">
            <v>408170</v>
          </cell>
          <cell r="B69" t="str">
            <v>FACT NON PARV</v>
          </cell>
          <cell r="C69">
            <v>0</v>
          </cell>
          <cell r="D69">
            <v>98824.5</v>
          </cell>
        </row>
        <row r="70">
          <cell r="A70" t="str">
            <v>409110</v>
          </cell>
          <cell r="B70" t="str">
            <v>AVANCES/ACPTES VERSES</v>
          </cell>
          <cell r="C70">
            <v>0</v>
          </cell>
          <cell r="D70">
            <v>0</v>
          </cell>
        </row>
        <row r="71">
          <cell r="A71" t="str">
            <v>411111</v>
          </cell>
          <cell r="B71" t="str">
            <v>CLIENTS CESS AMENAGMT ACOMPTES</v>
          </cell>
          <cell r="C71">
            <v>849647.42</v>
          </cell>
          <cell r="D71">
            <v>0</v>
          </cell>
        </row>
        <row r="72">
          <cell r="A72" t="str">
            <v>411112</v>
          </cell>
          <cell r="B72" t="str">
            <v>CLIENTS AMENAGT CESS/ACTE</v>
          </cell>
          <cell r="C72">
            <v>16488169.99</v>
          </cell>
          <cell r="D72">
            <v>0</v>
          </cell>
        </row>
        <row r="73">
          <cell r="A73" t="str">
            <v>411122</v>
          </cell>
          <cell r="B73" t="str">
            <v>CLIENTS FONCIER CESS/ACTE</v>
          </cell>
          <cell r="C73">
            <v>231347.45</v>
          </cell>
          <cell r="D73">
            <v>0</v>
          </cell>
        </row>
        <row r="74">
          <cell r="A74" t="str">
            <v>411132</v>
          </cell>
          <cell r="B74" t="str">
            <v>CLIENTS VENTES ETUDES</v>
          </cell>
          <cell r="C74">
            <v>214834.62</v>
          </cell>
          <cell r="D74">
            <v>0</v>
          </cell>
        </row>
        <row r="75">
          <cell r="A75" t="str">
            <v>411313</v>
          </cell>
          <cell r="B75" t="str">
            <v>DEPOTS CESSIONS</v>
          </cell>
          <cell r="C75">
            <v>0</v>
          </cell>
          <cell r="D75">
            <v>0</v>
          </cell>
        </row>
        <row r="76">
          <cell r="A76" t="str">
            <v>411321</v>
          </cell>
          <cell r="B76" t="str">
            <v>LOYERS AGENCE ASSUJETTIS TVA</v>
          </cell>
          <cell r="C76">
            <v>5000.1000000000004</v>
          </cell>
          <cell r="D76">
            <v>0</v>
          </cell>
        </row>
        <row r="77">
          <cell r="A77" t="str">
            <v>411322</v>
          </cell>
          <cell r="B77" t="str">
            <v>LOYERS AGENCE EXONERES DE TVA</v>
          </cell>
          <cell r="C77">
            <v>280142.53999999998</v>
          </cell>
          <cell r="D77">
            <v>0</v>
          </cell>
        </row>
        <row r="78">
          <cell r="A78" t="str">
            <v>411323</v>
          </cell>
          <cell r="B78" t="str">
            <v>DEPOTS DES LOCATAIRES</v>
          </cell>
          <cell r="C78">
            <v>0</v>
          </cell>
          <cell r="D78">
            <v>0</v>
          </cell>
        </row>
        <row r="79">
          <cell r="A79" t="str">
            <v>411325</v>
          </cell>
          <cell r="B79" t="str">
            <v>LOYERS CHRGES EXONERES DE TVA</v>
          </cell>
          <cell r="C79">
            <v>19.059999999999999</v>
          </cell>
          <cell r="D79">
            <v>0</v>
          </cell>
        </row>
        <row r="80">
          <cell r="A80" t="str">
            <v>411326</v>
          </cell>
          <cell r="B80" t="str">
            <v>LOYERS CHRGES ASSUJETTIS TVA</v>
          </cell>
          <cell r="C80">
            <v>0</v>
          </cell>
          <cell r="D80">
            <v>0</v>
          </cell>
        </row>
        <row r="81">
          <cell r="A81" t="str">
            <v>411327</v>
          </cell>
          <cell r="B81" t="str">
            <v>CHARGES GARAGES VAL DE FRANCE</v>
          </cell>
          <cell r="C81">
            <v>0</v>
          </cell>
          <cell r="D81">
            <v>0</v>
          </cell>
        </row>
        <row r="82">
          <cell r="A82" t="str">
            <v>411328</v>
          </cell>
          <cell r="B82" t="str">
            <v>CHARGES LOYERS CERGY</v>
          </cell>
          <cell r="C82">
            <v>3570.86</v>
          </cell>
          <cell r="D82">
            <v>0</v>
          </cell>
        </row>
        <row r="83">
          <cell r="A83" t="str">
            <v>411329</v>
          </cell>
          <cell r="B83" t="str">
            <v>LOYERS ESTIA NON SOUMIS</v>
          </cell>
          <cell r="C83">
            <v>485105.02</v>
          </cell>
          <cell r="D83">
            <v>0</v>
          </cell>
        </row>
        <row r="84">
          <cell r="A84" t="str">
            <v>411330</v>
          </cell>
          <cell r="B84" t="str">
            <v>LOYERS ESTIA SOUMIS</v>
          </cell>
          <cell r="C84">
            <v>236963.64</v>
          </cell>
          <cell r="D84">
            <v>0</v>
          </cell>
        </row>
        <row r="85">
          <cell r="A85" t="str">
            <v>411334</v>
          </cell>
          <cell r="B85" t="str">
            <v>LOYERS P/C DE TIERS REGION</v>
          </cell>
          <cell r="C85">
            <v>1360.73</v>
          </cell>
          <cell r="D85">
            <v>0</v>
          </cell>
        </row>
        <row r="86">
          <cell r="A86" t="str">
            <v>411335</v>
          </cell>
          <cell r="B86" t="str">
            <v>LOYERS P/C TIERS VILLE NOUVELL</v>
          </cell>
          <cell r="C86">
            <v>0</v>
          </cell>
          <cell r="D86">
            <v>0</v>
          </cell>
        </row>
        <row r="87">
          <cell r="A87" t="str">
            <v>411338</v>
          </cell>
          <cell r="B87" t="str">
            <v>LOYERS P/C TIERS DIVERS</v>
          </cell>
          <cell r="C87">
            <v>1877.79</v>
          </cell>
          <cell r="D87">
            <v>0</v>
          </cell>
        </row>
        <row r="88">
          <cell r="A88" t="str">
            <v>411339</v>
          </cell>
          <cell r="B88" t="str">
            <v>MANDATS LOYERS ESTIA EXONERE</v>
          </cell>
          <cell r="C88">
            <v>82482.61</v>
          </cell>
          <cell r="D88">
            <v>0</v>
          </cell>
        </row>
        <row r="89">
          <cell r="A89" t="str">
            <v>411340</v>
          </cell>
          <cell r="B89" t="str">
            <v>MANDATS LOYERS ESTIA SOUMIS TV</v>
          </cell>
          <cell r="C89">
            <v>0</v>
          </cell>
          <cell r="D89">
            <v>992.41</v>
          </cell>
        </row>
        <row r="90">
          <cell r="A90" t="str">
            <v>411344</v>
          </cell>
          <cell r="B90" t="str">
            <v>LOYERS P/C DE TIERS REGION</v>
          </cell>
          <cell r="C90">
            <v>0.19</v>
          </cell>
          <cell r="D90">
            <v>0</v>
          </cell>
        </row>
        <row r="91">
          <cell r="A91" t="str">
            <v>411348</v>
          </cell>
          <cell r="B91" t="str">
            <v>LOYERS P/C TIERS DIVERS</v>
          </cell>
          <cell r="C91">
            <v>0.04</v>
          </cell>
          <cell r="D91">
            <v>0</v>
          </cell>
        </row>
        <row r="92">
          <cell r="A92" t="str">
            <v>411373</v>
          </cell>
          <cell r="B92" t="str">
            <v>LOYERS P/C TIERS VAL/FRANCE</v>
          </cell>
          <cell r="C92">
            <v>0</v>
          </cell>
          <cell r="D92">
            <v>0</v>
          </cell>
        </row>
        <row r="93">
          <cell r="A93" t="str">
            <v>411374</v>
          </cell>
          <cell r="B93" t="str">
            <v>LOYERS P/C TIERS CERGY</v>
          </cell>
          <cell r="C93">
            <v>63046.95</v>
          </cell>
          <cell r="D93">
            <v>0</v>
          </cell>
        </row>
        <row r="94">
          <cell r="A94" t="str">
            <v>411410</v>
          </cell>
          <cell r="B94" t="str">
            <v>HONORAIRES PREST SERV FONCIER</v>
          </cell>
          <cell r="C94">
            <v>2751230.9</v>
          </cell>
          <cell r="D94">
            <v>0</v>
          </cell>
        </row>
        <row r="95">
          <cell r="A95" t="str">
            <v>411421</v>
          </cell>
          <cell r="B95" t="str">
            <v>HONORAIRES BPAL</v>
          </cell>
          <cell r="C95">
            <v>650763.02</v>
          </cell>
          <cell r="D95">
            <v>0</v>
          </cell>
        </row>
        <row r="96">
          <cell r="A96" t="str">
            <v>411422</v>
          </cell>
          <cell r="B96" t="str">
            <v>HONORAIRES OPERATIONS S/MANDAT</v>
          </cell>
          <cell r="C96">
            <v>1410487.4</v>
          </cell>
          <cell r="D96">
            <v>0</v>
          </cell>
        </row>
        <row r="97">
          <cell r="A97" t="str">
            <v>411423</v>
          </cell>
          <cell r="B97" t="str">
            <v>HONORAIRES ETUDES AMENAGEMENT</v>
          </cell>
          <cell r="C97">
            <v>251389.97</v>
          </cell>
          <cell r="D97">
            <v>0</v>
          </cell>
        </row>
        <row r="98">
          <cell r="A98" t="str">
            <v>411431</v>
          </cell>
          <cell r="B98" t="str">
            <v>HONORAIRES ETUDES</v>
          </cell>
          <cell r="C98">
            <v>27895.7</v>
          </cell>
          <cell r="D98">
            <v>0</v>
          </cell>
        </row>
        <row r="99">
          <cell r="A99" t="str">
            <v>411480</v>
          </cell>
          <cell r="B99" t="str">
            <v>HONORAIRES DIVERS</v>
          </cell>
          <cell r="C99">
            <v>143774.62</v>
          </cell>
          <cell r="D99">
            <v>0</v>
          </cell>
        </row>
        <row r="100">
          <cell r="A100" t="str">
            <v>411811</v>
          </cell>
          <cell r="B100" t="str">
            <v>CLI ORDRE DE REVERSEMT EXONERE</v>
          </cell>
          <cell r="C100">
            <v>0</v>
          </cell>
          <cell r="D100">
            <v>0</v>
          </cell>
        </row>
        <row r="101">
          <cell r="A101" t="str">
            <v>411816</v>
          </cell>
          <cell r="B101" t="str">
            <v>CLIENTS PRODUITS FINANCIERS</v>
          </cell>
          <cell r="C101">
            <v>0</v>
          </cell>
          <cell r="D101">
            <v>0</v>
          </cell>
        </row>
        <row r="102">
          <cell r="A102" t="str">
            <v>411818</v>
          </cell>
          <cell r="B102" t="str">
            <v>AUTRES PRODUITS DIV SANS TVA</v>
          </cell>
          <cell r="C102">
            <v>107648.12</v>
          </cell>
          <cell r="D102">
            <v>0</v>
          </cell>
        </row>
        <row r="103">
          <cell r="A103" t="str">
            <v>411819</v>
          </cell>
          <cell r="B103" t="str">
            <v>PROD DIV AVEC TVA</v>
          </cell>
          <cell r="C103">
            <v>770706.9</v>
          </cell>
          <cell r="D103">
            <v>0</v>
          </cell>
        </row>
        <row r="104">
          <cell r="A104" t="str">
            <v>412070</v>
          </cell>
          <cell r="B104" t="str">
            <v>DEPOT CAUT ANTER AU 31/12/94</v>
          </cell>
          <cell r="C104">
            <v>0</v>
          </cell>
          <cell r="D104">
            <v>0</v>
          </cell>
        </row>
        <row r="105">
          <cell r="A105" t="str">
            <v>416100</v>
          </cell>
          <cell r="B105" t="str">
            <v>DOUTEUX NON LOCATAIRES</v>
          </cell>
          <cell r="C105">
            <v>18941.32</v>
          </cell>
          <cell r="D105">
            <v>0</v>
          </cell>
        </row>
        <row r="106">
          <cell r="A106" t="str">
            <v>416110</v>
          </cell>
          <cell r="B106" t="str">
            <v>CLIENTS DOUTEUX LOC EVRY</v>
          </cell>
          <cell r="C106">
            <v>394133.82</v>
          </cell>
          <cell r="D106">
            <v>0</v>
          </cell>
        </row>
        <row r="107">
          <cell r="A107" t="str">
            <v>416115</v>
          </cell>
          <cell r="B107" t="str">
            <v>CLIENTS DOUTEUX LOC AGENCE</v>
          </cell>
          <cell r="C107">
            <v>57071.03</v>
          </cell>
          <cell r="D107">
            <v>0</v>
          </cell>
        </row>
        <row r="108">
          <cell r="A108" t="str">
            <v>416200</v>
          </cell>
          <cell r="B108" t="str">
            <v>CLT DOUT LOC GESTION TIERS</v>
          </cell>
          <cell r="C108">
            <v>91.18</v>
          </cell>
          <cell r="D108">
            <v>0</v>
          </cell>
        </row>
        <row r="109">
          <cell r="A109" t="str">
            <v>417100</v>
          </cell>
          <cell r="B109" t="str">
            <v>APL ORGANISME PAYEUR</v>
          </cell>
          <cell r="C109">
            <v>0</v>
          </cell>
          <cell r="D109">
            <v>0</v>
          </cell>
        </row>
        <row r="110">
          <cell r="A110" t="str">
            <v>417200</v>
          </cell>
          <cell r="B110" t="str">
            <v>AL ORGANISME</v>
          </cell>
          <cell r="C110">
            <v>0</v>
          </cell>
          <cell r="D110">
            <v>319.45999999999998</v>
          </cell>
        </row>
        <row r="111">
          <cell r="A111" t="str">
            <v>418100</v>
          </cell>
          <cell r="B111" t="str">
            <v>CLIENTS FACT A ETABLIR</v>
          </cell>
          <cell r="C111">
            <v>1159108.73</v>
          </cell>
          <cell r="D111">
            <v>0</v>
          </cell>
        </row>
        <row r="112">
          <cell r="A112" t="str">
            <v>419111</v>
          </cell>
          <cell r="B112" t="str">
            <v>CLIENTS CESSIONS AMENAGT ACPTE</v>
          </cell>
          <cell r="C112">
            <v>0</v>
          </cell>
          <cell r="D112">
            <v>14949436.539999999</v>
          </cell>
        </row>
        <row r="113">
          <cell r="A113" t="str">
            <v>419121</v>
          </cell>
          <cell r="B113" t="str">
            <v>CLIENTS CESSIONS FONCIER ACPTE</v>
          </cell>
          <cell r="C113">
            <v>0</v>
          </cell>
          <cell r="D113">
            <v>241793.64</v>
          </cell>
        </row>
        <row r="114">
          <cell r="A114" t="str">
            <v>419131</v>
          </cell>
          <cell r="B114" t="str">
            <v>CLIENTS ETUDES ACOMPTE</v>
          </cell>
          <cell r="C114">
            <v>0</v>
          </cell>
          <cell r="D114">
            <v>34301.03</v>
          </cell>
        </row>
        <row r="115">
          <cell r="A115" t="str">
            <v>419139</v>
          </cell>
          <cell r="B115" t="str">
            <v>CLTS ETUDES AVANCE FORFAITAIRE</v>
          </cell>
          <cell r="C115">
            <v>0</v>
          </cell>
          <cell r="D115">
            <v>24375</v>
          </cell>
        </row>
        <row r="116">
          <cell r="A116" t="str">
            <v>421100</v>
          </cell>
          <cell r="B116" t="str">
            <v>REMUNER PERSONNEL AFTRP</v>
          </cell>
          <cell r="C116">
            <v>0</v>
          </cell>
          <cell r="D116">
            <v>0</v>
          </cell>
        </row>
        <row r="117">
          <cell r="A117" t="str">
            <v>425110</v>
          </cell>
          <cell r="B117" t="str">
            <v>AVANCES PERSONNEL</v>
          </cell>
          <cell r="C117">
            <v>21813.91</v>
          </cell>
          <cell r="D117">
            <v>0</v>
          </cell>
        </row>
        <row r="118">
          <cell r="A118" t="str">
            <v>427100</v>
          </cell>
          <cell r="B118" t="str">
            <v>OPPOSITIONS PERSONNEL AGENCE</v>
          </cell>
          <cell r="C118">
            <v>0</v>
          </cell>
          <cell r="D118">
            <v>1340.83</v>
          </cell>
        </row>
        <row r="119">
          <cell r="A119" t="str">
            <v>427510</v>
          </cell>
          <cell r="B119" t="str">
            <v>REGULAR SUR SALAIRES  AGENCE</v>
          </cell>
          <cell r="C119">
            <v>0</v>
          </cell>
          <cell r="D119">
            <v>0</v>
          </cell>
        </row>
        <row r="120">
          <cell r="A120" t="str">
            <v>427800</v>
          </cell>
          <cell r="B120" t="str">
            <v>RETENUES DIVERSES</v>
          </cell>
          <cell r="C120">
            <v>0</v>
          </cell>
          <cell r="D120">
            <v>0</v>
          </cell>
        </row>
        <row r="121">
          <cell r="A121" t="str">
            <v>428210</v>
          </cell>
          <cell r="B121" t="str">
            <v>PROV CONGES PAYES</v>
          </cell>
          <cell r="C121">
            <v>0</v>
          </cell>
          <cell r="D121">
            <v>659689.36</v>
          </cell>
        </row>
        <row r="122">
          <cell r="A122" t="str">
            <v>428220</v>
          </cell>
          <cell r="B122" t="str">
            <v>PROV COMPTE EPARGNE TEMPS</v>
          </cell>
          <cell r="C122">
            <v>0</v>
          </cell>
          <cell r="D122">
            <v>207184.44</v>
          </cell>
        </row>
        <row r="123">
          <cell r="A123" t="str">
            <v>428230</v>
          </cell>
          <cell r="B123" t="str">
            <v>PROV HS N-1</v>
          </cell>
          <cell r="C123">
            <v>0</v>
          </cell>
          <cell r="D123">
            <v>44740.24</v>
          </cell>
        </row>
        <row r="124">
          <cell r="A124" t="str">
            <v>428600</v>
          </cell>
          <cell r="B124" t="str">
            <v>PROVIS CHARGES DIVERSES A PAY</v>
          </cell>
          <cell r="C124">
            <v>0</v>
          </cell>
          <cell r="D124">
            <v>14550.36</v>
          </cell>
        </row>
        <row r="125">
          <cell r="A125" t="str">
            <v>431100</v>
          </cell>
          <cell r="B125" t="str">
            <v>SECURITE SOCIALE PERSONNELP</v>
          </cell>
          <cell r="C125">
            <v>0</v>
          </cell>
          <cell r="D125">
            <v>296588.84000000003</v>
          </cell>
        </row>
        <row r="126">
          <cell r="A126" t="str">
            <v>437810</v>
          </cell>
          <cell r="B126" t="str">
            <v>ASSEDIC</v>
          </cell>
          <cell r="C126">
            <v>0</v>
          </cell>
          <cell r="D126">
            <v>40802.629999999997</v>
          </cell>
        </row>
        <row r="127">
          <cell r="A127" t="str">
            <v>437820</v>
          </cell>
          <cell r="B127" t="str">
            <v>CAISSES DE RETRAITE</v>
          </cell>
          <cell r="C127">
            <v>0</v>
          </cell>
          <cell r="D127">
            <v>264328.40999999997</v>
          </cell>
        </row>
        <row r="128">
          <cell r="A128" t="str">
            <v>437830</v>
          </cell>
          <cell r="B128" t="str">
            <v>RETENUES MUTUELLES</v>
          </cell>
          <cell r="C128">
            <v>0</v>
          </cell>
          <cell r="D128">
            <v>55470.879999999997</v>
          </cell>
        </row>
        <row r="129">
          <cell r="A129" t="str">
            <v>437840</v>
          </cell>
          <cell r="B129" t="str">
            <v>PREVOYANCE</v>
          </cell>
          <cell r="C129">
            <v>0</v>
          </cell>
          <cell r="D129">
            <v>30937.040000000001</v>
          </cell>
        </row>
        <row r="130">
          <cell r="A130" t="str">
            <v>437870</v>
          </cell>
          <cell r="B130" t="str">
            <v>RETRAITE ADD FONCTION PUBLIQUE</v>
          </cell>
          <cell r="C130">
            <v>0</v>
          </cell>
          <cell r="D130">
            <v>678.42</v>
          </cell>
        </row>
        <row r="131">
          <cell r="A131" t="str">
            <v>437880</v>
          </cell>
          <cell r="B131" t="str">
            <v>RET PENSIONS CIVILES PART SALA</v>
          </cell>
          <cell r="C131">
            <v>0</v>
          </cell>
          <cell r="D131">
            <v>7890.53</v>
          </cell>
        </row>
        <row r="132">
          <cell r="A132" t="str">
            <v>437881</v>
          </cell>
          <cell r="B132" t="str">
            <v>RET PENS.CIV.P/PATRON.</v>
          </cell>
          <cell r="C132">
            <v>0</v>
          </cell>
          <cell r="D132">
            <v>90172.02</v>
          </cell>
        </row>
        <row r="133">
          <cell r="A133" t="str">
            <v>437882</v>
          </cell>
          <cell r="B133" t="str">
            <v>PREFON</v>
          </cell>
          <cell r="C133">
            <v>0</v>
          </cell>
          <cell r="D133">
            <v>2154.5500000000002</v>
          </cell>
        </row>
        <row r="134">
          <cell r="A134" t="str">
            <v>437883</v>
          </cell>
          <cell r="B134" t="str">
            <v>FONDS DE SOLIDARITE</v>
          </cell>
          <cell r="C134">
            <v>0</v>
          </cell>
          <cell r="D134">
            <v>678.19</v>
          </cell>
        </row>
        <row r="135">
          <cell r="A135" t="str">
            <v>437884</v>
          </cell>
          <cell r="B135" t="str">
            <v>TICKETS RESTAURANT</v>
          </cell>
          <cell r="C135">
            <v>24615</v>
          </cell>
          <cell r="D135">
            <v>0</v>
          </cell>
        </row>
        <row r="136">
          <cell r="A136" t="str">
            <v>438210</v>
          </cell>
          <cell r="B136" t="str">
            <v>PROV CH SOC S/CP</v>
          </cell>
          <cell r="C136">
            <v>0</v>
          </cell>
          <cell r="D136">
            <v>263875.74</v>
          </cell>
        </row>
        <row r="137">
          <cell r="A137" t="str">
            <v>438211</v>
          </cell>
          <cell r="B137" t="str">
            <v>PROV CH SOC S/P.E.F</v>
          </cell>
          <cell r="C137">
            <v>0</v>
          </cell>
          <cell r="D137">
            <v>82873.78</v>
          </cell>
        </row>
        <row r="138">
          <cell r="A138" t="str">
            <v>438230</v>
          </cell>
          <cell r="B138" t="str">
            <v>PROV CH SOC S/HS N-1</v>
          </cell>
          <cell r="C138">
            <v>0</v>
          </cell>
          <cell r="D138">
            <v>17896</v>
          </cell>
        </row>
        <row r="139">
          <cell r="A139" t="str">
            <v>438610</v>
          </cell>
          <cell r="B139" t="str">
            <v>ORGANISMES SOCIX CHARG A PAYER</v>
          </cell>
          <cell r="C139">
            <v>0</v>
          </cell>
          <cell r="D139">
            <v>240064.25</v>
          </cell>
        </row>
        <row r="140">
          <cell r="A140" t="str">
            <v>441901</v>
          </cell>
          <cell r="B140" t="str">
            <v>ETAT SUBV ANRU AVANCES</v>
          </cell>
          <cell r="C140">
            <v>0</v>
          </cell>
          <cell r="D140">
            <v>6830518.0800000001</v>
          </cell>
        </row>
        <row r="141">
          <cell r="A141" t="str">
            <v>443220</v>
          </cell>
          <cell r="B141" t="str">
            <v>ENTRETIEN VRD EPAMARNE RECETTE</v>
          </cell>
          <cell r="C141">
            <v>0</v>
          </cell>
          <cell r="D141">
            <v>15283.53</v>
          </cell>
        </row>
        <row r="142">
          <cell r="A142" t="str">
            <v>443320</v>
          </cell>
          <cell r="B142" t="str">
            <v>ENTRETIEN VRD MELUN RECETTE</v>
          </cell>
          <cell r="C142">
            <v>0</v>
          </cell>
          <cell r="D142">
            <v>15430.3</v>
          </cell>
        </row>
        <row r="143">
          <cell r="A143" t="str">
            <v>443410</v>
          </cell>
          <cell r="B143" t="str">
            <v>RELAT° FINANCIERE ETAT/EPA</v>
          </cell>
          <cell r="C143">
            <v>0</v>
          </cell>
          <cell r="D143">
            <v>772964.04</v>
          </cell>
        </row>
        <row r="144">
          <cell r="A144" t="str">
            <v>443420</v>
          </cell>
          <cell r="B144" t="str">
            <v>RELAT° FINANCIERE EPA/ETAT</v>
          </cell>
          <cell r="C144">
            <v>772964.04</v>
          </cell>
          <cell r="D144">
            <v>0</v>
          </cell>
        </row>
        <row r="145">
          <cell r="A145" t="str">
            <v>443510</v>
          </cell>
          <cell r="B145" t="str">
            <v>RELAT° FINANCIERE REGION/EPA</v>
          </cell>
          <cell r="C145">
            <v>0</v>
          </cell>
          <cell r="D145">
            <v>39789.07</v>
          </cell>
        </row>
        <row r="146">
          <cell r="A146" t="str">
            <v>443520</v>
          </cell>
          <cell r="B146" t="str">
            <v>RELAT° FINANCIERE EPA/REGION</v>
          </cell>
          <cell r="C146">
            <v>39789.07</v>
          </cell>
          <cell r="D146">
            <v>0</v>
          </cell>
        </row>
        <row r="147">
          <cell r="A147" t="str">
            <v>444110</v>
          </cell>
          <cell r="B147" t="str">
            <v>ETAT SUBV ANRU NOTIFIEES</v>
          </cell>
          <cell r="C147">
            <v>37926930.899999999</v>
          </cell>
          <cell r="D147">
            <v>0</v>
          </cell>
        </row>
        <row r="148">
          <cell r="A148" t="str">
            <v>444200</v>
          </cell>
          <cell r="B148" t="str">
            <v>ETAT IMPOT FORFAITAIRE ANNUEL</v>
          </cell>
          <cell r="C148">
            <v>0</v>
          </cell>
          <cell r="D148">
            <v>0</v>
          </cell>
        </row>
        <row r="149">
          <cell r="A149" t="str">
            <v>445510</v>
          </cell>
          <cell r="B149" t="str">
            <v>TVA A DECAISSER</v>
          </cell>
          <cell r="C149">
            <v>0</v>
          </cell>
          <cell r="D149">
            <v>0</v>
          </cell>
        </row>
        <row r="150">
          <cell r="A150" t="str">
            <v>445621</v>
          </cell>
          <cell r="B150" t="str">
            <v>TVA DEDUCTIBLE IMMOBILIS 100%</v>
          </cell>
          <cell r="C150">
            <v>0</v>
          </cell>
          <cell r="D150">
            <v>0</v>
          </cell>
        </row>
        <row r="151">
          <cell r="A151" t="str">
            <v>445661</v>
          </cell>
          <cell r="B151" t="str">
            <v>TVA DEDUCTIBLE BIENS/SERV 100%</v>
          </cell>
          <cell r="C151">
            <v>22365.08</v>
          </cell>
          <cell r="D151">
            <v>0</v>
          </cell>
        </row>
        <row r="152">
          <cell r="A152" t="str">
            <v>445662</v>
          </cell>
          <cell r="B152" t="str">
            <v>TVA DEDUCTIBLE B &amp; S C/PRORATA</v>
          </cell>
          <cell r="C152">
            <v>0</v>
          </cell>
          <cell r="D152">
            <v>0</v>
          </cell>
        </row>
        <row r="153">
          <cell r="A153" t="str">
            <v>445670</v>
          </cell>
          <cell r="B153" t="str">
            <v>CREDIT DE TVA A REPORTER</v>
          </cell>
          <cell r="C153">
            <v>19789.48</v>
          </cell>
          <cell r="D153">
            <v>0</v>
          </cell>
        </row>
        <row r="154">
          <cell r="A154" t="str">
            <v>445711</v>
          </cell>
          <cell r="B154" t="str">
            <v>TVA IMMOBILIERE COLLECTEE TERR</v>
          </cell>
          <cell r="C154">
            <v>0</v>
          </cell>
          <cell r="D154">
            <v>0</v>
          </cell>
        </row>
        <row r="155">
          <cell r="A155" t="str">
            <v>445712</v>
          </cell>
          <cell r="B155" t="str">
            <v>TVA ESTIA FACTUREE</v>
          </cell>
          <cell r="C155">
            <v>0</v>
          </cell>
          <cell r="D155">
            <v>0</v>
          </cell>
        </row>
        <row r="156">
          <cell r="A156" t="str">
            <v>445713</v>
          </cell>
          <cell r="B156" t="str">
            <v>TVA GESTION LOCATIVE COLLECTEE</v>
          </cell>
          <cell r="C156">
            <v>0</v>
          </cell>
          <cell r="D156">
            <v>63055.97</v>
          </cell>
        </row>
        <row r="157">
          <cell r="A157" t="str">
            <v>445714</v>
          </cell>
          <cell r="B157" t="str">
            <v>TVA PREST SERVICE COLLECTEE</v>
          </cell>
          <cell r="C157">
            <v>0</v>
          </cell>
          <cell r="D157">
            <v>857998.38</v>
          </cell>
        </row>
        <row r="158">
          <cell r="A158" t="str">
            <v>445715</v>
          </cell>
          <cell r="B158" t="str">
            <v>TVA ETUDES EN PS COLLECTEE</v>
          </cell>
          <cell r="C158">
            <v>0</v>
          </cell>
          <cell r="D158">
            <v>35206.99</v>
          </cell>
        </row>
        <row r="159">
          <cell r="A159" t="str">
            <v>445717</v>
          </cell>
          <cell r="B159" t="str">
            <v>TVA MARCHD DE BIENS COLLECTEE</v>
          </cell>
          <cell r="C159">
            <v>0</v>
          </cell>
          <cell r="D159">
            <v>498.05</v>
          </cell>
        </row>
        <row r="160">
          <cell r="A160" t="str">
            <v>445718</v>
          </cell>
          <cell r="B160" t="str">
            <v>TVA AUTRES PRODUITS COLLECTEE</v>
          </cell>
          <cell r="C160">
            <v>0</v>
          </cell>
          <cell r="D160">
            <v>123698.81</v>
          </cell>
        </row>
        <row r="161">
          <cell r="A161" t="str">
            <v>445870</v>
          </cell>
          <cell r="B161" t="str">
            <v>TVA SUR FACT A ETABLIR</v>
          </cell>
          <cell r="C161">
            <v>0</v>
          </cell>
          <cell r="D161">
            <v>186116.5</v>
          </cell>
        </row>
        <row r="162">
          <cell r="A162" t="str">
            <v>447300</v>
          </cell>
          <cell r="B162" t="str">
            <v>CRDB</v>
          </cell>
          <cell r="C162">
            <v>592.11</v>
          </cell>
          <cell r="D162">
            <v>0</v>
          </cell>
        </row>
        <row r="163">
          <cell r="A163" t="str">
            <v>448210</v>
          </cell>
          <cell r="B163" t="str">
            <v>PROV CH FIS S/CP</v>
          </cell>
          <cell r="C163">
            <v>0</v>
          </cell>
          <cell r="D163">
            <v>16492.23</v>
          </cell>
        </row>
        <row r="164">
          <cell r="A164" t="str">
            <v>448211</v>
          </cell>
          <cell r="B164" t="str">
            <v>PROV CH FIS S/P.E.F</v>
          </cell>
          <cell r="C164">
            <v>0</v>
          </cell>
          <cell r="D164">
            <v>5179.6099999999997</v>
          </cell>
        </row>
        <row r="165">
          <cell r="A165" t="str">
            <v>448230</v>
          </cell>
          <cell r="B165" t="str">
            <v>PROV CH FIS S/HS N-1</v>
          </cell>
          <cell r="C165">
            <v>0</v>
          </cell>
          <cell r="D165">
            <v>1118</v>
          </cell>
        </row>
        <row r="166">
          <cell r="A166" t="str">
            <v>452000</v>
          </cell>
          <cell r="B166" t="str">
            <v>COMPTE DE LIAISON ETABLISSEMTS</v>
          </cell>
          <cell r="C166">
            <v>0</v>
          </cell>
          <cell r="D166">
            <v>8304840.9000000004</v>
          </cell>
        </row>
        <row r="167">
          <cell r="A167" t="str">
            <v>462000</v>
          </cell>
          <cell r="B167" t="str">
            <v>PRODUIT CESSION ELEMENTS ACTIF</v>
          </cell>
          <cell r="C167">
            <v>3298.4</v>
          </cell>
          <cell r="D167">
            <v>0</v>
          </cell>
        </row>
        <row r="168">
          <cell r="A168" t="str">
            <v>466400</v>
          </cell>
          <cell r="B168" t="str">
            <v>EXCEDENTS DE VERSEMENT</v>
          </cell>
          <cell r="C168">
            <v>0</v>
          </cell>
          <cell r="D168">
            <v>59756.77</v>
          </cell>
        </row>
        <row r="169">
          <cell r="A169" t="str">
            <v>466500</v>
          </cell>
          <cell r="B169" t="str">
            <v>EXCEDENTS DE VERSEMENT LOYER</v>
          </cell>
          <cell r="C169">
            <v>0</v>
          </cell>
          <cell r="D169">
            <v>272.73</v>
          </cell>
        </row>
        <row r="170">
          <cell r="A170" t="str">
            <v>466700</v>
          </cell>
          <cell r="B170" t="str">
            <v>OPPOSITIONS ANTERIEURES A 95</v>
          </cell>
          <cell r="C170">
            <v>0</v>
          </cell>
          <cell r="D170">
            <v>46864.62</v>
          </cell>
        </row>
        <row r="171">
          <cell r="A171" t="str">
            <v>466711</v>
          </cell>
          <cell r="B171" t="str">
            <v>OPP AGENCE DEPENSES AVEC TVA</v>
          </cell>
          <cell r="C171">
            <v>0</v>
          </cell>
          <cell r="D171">
            <v>2450</v>
          </cell>
        </row>
        <row r="172">
          <cell r="A172" t="str">
            <v>467100</v>
          </cell>
          <cell r="B172" t="str">
            <v>CTX PLACE DES DROITS HOMME EV</v>
          </cell>
          <cell r="C172">
            <v>0</v>
          </cell>
          <cell r="D172">
            <v>437878.54</v>
          </cell>
        </row>
        <row r="173">
          <cell r="A173" t="str">
            <v>467141</v>
          </cell>
          <cell r="B173" t="str">
            <v>DEPENSES SUR SINISTRES A RECUP</v>
          </cell>
          <cell r="C173">
            <v>0</v>
          </cell>
          <cell r="D173">
            <v>9033.8700000000008</v>
          </cell>
        </row>
        <row r="174">
          <cell r="A174" t="str">
            <v>467145</v>
          </cell>
          <cell r="B174" t="str">
            <v>DEPENSES REMBOURSABLES /CONVEN</v>
          </cell>
          <cell r="C174">
            <v>183483.58</v>
          </cell>
          <cell r="D174">
            <v>0</v>
          </cell>
        </row>
        <row r="175">
          <cell r="A175" t="str">
            <v>467147</v>
          </cell>
          <cell r="B175" t="str">
            <v>DEPENSES REMBOURSABLES EX SGVN</v>
          </cell>
          <cell r="C175">
            <v>0</v>
          </cell>
          <cell r="D175">
            <v>567673.88</v>
          </cell>
        </row>
        <row r="176">
          <cell r="A176" t="str">
            <v>467148</v>
          </cell>
          <cell r="B176" t="str">
            <v>DEPENSES REMBRSABLES EX DIPED</v>
          </cell>
          <cell r="C176">
            <v>0</v>
          </cell>
          <cell r="D176">
            <v>245379.91</v>
          </cell>
        </row>
        <row r="177">
          <cell r="A177" t="str">
            <v>467149</v>
          </cell>
          <cell r="B177" t="str">
            <v>DEPENSES REMBRS GPU GRIGNY</v>
          </cell>
          <cell r="C177">
            <v>31991.71</v>
          </cell>
          <cell r="D177">
            <v>0</v>
          </cell>
        </row>
        <row r="178">
          <cell r="A178" t="str">
            <v>467162</v>
          </cell>
          <cell r="B178" t="str">
            <v>PF REGION PRODUITS FINANCIERQS</v>
          </cell>
          <cell r="C178">
            <v>0</v>
          </cell>
          <cell r="D178">
            <v>1197685.9099999999</v>
          </cell>
        </row>
        <row r="179">
          <cell r="A179" t="str">
            <v>467163</v>
          </cell>
          <cell r="B179" t="str">
            <v>PROD FINANCIERS RECETTE SABLE</v>
          </cell>
          <cell r="C179">
            <v>0</v>
          </cell>
          <cell r="D179">
            <v>917227.17</v>
          </cell>
        </row>
        <row r="180">
          <cell r="A180" t="str">
            <v>467164</v>
          </cell>
          <cell r="B180" t="str">
            <v>PROD FINANCIERS RIF BIOLOGIE</v>
          </cell>
          <cell r="C180">
            <v>0</v>
          </cell>
          <cell r="D180">
            <v>5841.12</v>
          </cell>
        </row>
        <row r="181">
          <cell r="A181" t="str">
            <v>467165</v>
          </cell>
          <cell r="B181" t="str">
            <v>MISSION OIN</v>
          </cell>
          <cell r="C181">
            <v>0</v>
          </cell>
          <cell r="D181">
            <v>1760184.45</v>
          </cell>
        </row>
        <row r="182">
          <cell r="A182" t="str">
            <v>467210</v>
          </cell>
          <cell r="B182" t="str">
            <v>PROVISIONS FNAFU</v>
          </cell>
          <cell r="C182">
            <v>0</v>
          </cell>
          <cell r="D182">
            <v>1805.25</v>
          </cell>
        </row>
        <row r="183">
          <cell r="A183" t="str">
            <v>467220</v>
          </cell>
          <cell r="B183" t="str">
            <v>PROVISIONS FARIF</v>
          </cell>
          <cell r="C183">
            <v>0</v>
          </cell>
          <cell r="D183">
            <v>44528.94</v>
          </cell>
        </row>
        <row r="184">
          <cell r="A184" t="str">
            <v>467221</v>
          </cell>
          <cell r="B184" t="str">
            <v>FARIF ZAD</v>
          </cell>
          <cell r="C184">
            <v>0</v>
          </cell>
          <cell r="D184">
            <v>347245.63</v>
          </cell>
        </row>
        <row r="185">
          <cell r="A185" t="str">
            <v>467222</v>
          </cell>
          <cell r="B185" t="str">
            <v>FARIF OPER INDIVIDUALISEES</v>
          </cell>
          <cell r="C185">
            <v>0</v>
          </cell>
          <cell r="D185">
            <v>609634.18000000005</v>
          </cell>
        </row>
        <row r="186">
          <cell r="A186" t="str">
            <v>467226</v>
          </cell>
          <cell r="B186" t="str">
            <v>FARIF OPER INDI</v>
          </cell>
          <cell r="C186">
            <v>0</v>
          </cell>
          <cell r="D186">
            <v>2077102.51</v>
          </cell>
        </row>
        <row r="187">
          <cell r="A187" t="str">
            <v>467229</v>
          </cell>
          <cell r="B187" t="str">
            <v>FARIF IMPOTS 5521/FNAFU</v>
          </cell>
          <cell r="C187">
            <v>0</v>
          </cell>
          <cell r="D187">
            <v>293.54000000000002</v>
          </cell>
        </row>
        <row r="188">
          <cell r="A188" t="str">
            <v>467232</v>
          </cell>
          <cell r="B188" t="str">
            <v>5521 OPER HORS VILLES NOUVELLE</v>
          </cell>
          <cell r="C188">
            <v>0</v>
          </cell>
          <cell r="D188">
            <v>5067.6000000000004</v>
          </cell>
        </row>
        <row r="189">
          <cell r="A189" t="str">
            <v>467235</v>
          </cell>
          <cell r="B189" t="str">
            <v>5521 EX FNAFU C 31</v>
          </cell>
          <cell r="C189">
            <v>0</v>
          </cell>
          <cell r="D189">
            <v>14530.73</v>
          </cell>
        </row>
        <row r="190">
          <cell r="A190" t="str">
            <v>467236</v>
          </cell>
          <cell r="B190" t="str">
            <v>HONORAIRES CESS/GEST 5521/FNAF</v>
          </cell>
          <cell r="C190">
            <v>0</v>
          </cell>
          <cell r="D190">
            <v>37615.440000000002</v>
          </cell>
        </row>
        <row r="191">
          <cell r="A191" t="str">
            <v>467237</v>
          </cell>
          <cell r="B191" t="str">
            <v>HONORAIRES GESTION FARIF</v>
          </cell>
          <cell r="C191">
            <v>0</v>
          </cell>
          <cell r="D191">
            <v>106934.14</v>
          </cell>
        </row>
        <row r="192">
          <cell r="A192" t="str">
            <v>467238</v>
          </cell>
          <cell r="B192" t="str">
            <v>HONORAIRES 55-21 ART.30</v>
          </cell>
          <cell r="C192">
            <v>0</v>
          </cell>
          <cell r="D192">
            <v>14280785</v>
          </cell>
        </row>
        <row r="193">
          <cell r="A193" t="str">
            <v>467241</v>
          </cell>
          <cell r="B193" t="str">
            <v>ETAT AGRICULTURE COMMANDERIE</v>
          </cell>
          <cell r="C193">
            <v>0</v>
          </cell>
          <cell r="D193">
            <v>404428.49</v>
          </cell>
        </row>
        <row r="194">
          <cell r="A194" t="str">
            <v>467251</v>
          </cell>
          <cell r="B194" t="str">
            <v>ETAT 5521/20N GESTION HONO</v>
          </cell>
          <cell r="C194">
            <v>0</v>
          </cell>
          <cell r="D194">
            <v>1034120.63</v>
          </cell>
        </row>
        <row r="195">
          <cell r="A195" t="str">
            <v>467252</v>
          </cell>
          <cell r="B195" t="str">
            <v>ETAT 5521/20N GESTION INVEST</v>
          </cell>
          <cell r="C195">
            <v>0</v>
          </cell>
          <cell r="D195">
            <v>5087706.0599999996</v>
          </cell>
        </row>
        <row r="196">
          <cell r="A196" t="str">
            <v>467314</v>
          </cell>
          <cell r="B196" t="str">
            <v>OPER AMENGMT SS MANDAT REGION</v>
          </cell>
          <cell r="C196">
            <v>0</v>
          </cell>
          <cell r="D196">
            <v>32281622.52</v>
          </cell>
        </row>
        <row r="197">
          <cell r="A197" t="str">
            <v>467316</v>
          </cell>
          <cell r="B197" t="str">
            <v>OPER AMENAGT SS MANDAT COL LOC</v>
          </cell>
          <cell r="C197">
            <v>0</v>
          </cell>
          <cell r="D197">
            <v>3717233.32</v>
          </cell>
        </row>
        <row r="198">
          <cell r="A198" t="str">
            <v>467318</v>
          </cell>
          <cell r="B198" t="str">
            <v>OPER AMENAGMT SS MANDAT DIVERS</v>
          </cell>
          <cell r="C198">
            <v>0</v>
          </cell>
          <cell r="D198">
            <v>7685440.3700000001</v>
          </cell>
        </row>
        <row r="199">
          <cell r="A199" t="str">
            <v>467373</v>
          </cell>
          <cell r="B199" t="str">
            <v>MANDAT VAL DE FRANCE</v>
          </cell>
          <cell r="C199">
            <v>0</v>
          </cell>
          <cell r="D199">
            <v>0</v>
          </cell>
        </row>
        <row r="200">
          <cell r="A200" t="str">
            <v>467374</v>
          </cell>
          <cell r="B200" t="str">
            <v>MANDAT CERGY</v>
          </cell>
          <cell r="C200">
            <v>0</v>
          </cell>
          <cell r="D200">
            <v>5134556.67</v>
          </cell>
        </row>
        <row r="201">
          <cell r="A201" t="str">
            <v>467376</v>
          </cell>
          <cell r="B201" t="str">
            <v>CORMEILLES CONVENTION GESTION</v>
          </cell>
          <cell r="C201">
            <v>538.20000000000005</v>
          </cell>
          <cell r="D201">
            <v>0</v>
          </cell>
        </row>
        <row r="202">
          <cell r="A202" t="str">
            <v>467377</v>
          </cell>
          <cell r="B202" t="str">
            <v>MANDAT EPASQUY FONCIER</v>
          </cell>
          <cell r="C202">
            <v>0</v>
          </cell>
          <cell r="D202">
            <v>7754046.3799999999</v>
          </cell>
        </row>
        <row r="203">
          <cell r="A203" t="str">
            <v>467414</v>
          </cell>
          <cell r="B203" t="str">
            <v>GESTION POUR COMPTE REGION</v>
          </cell>
          <cell r="C203">
            <v>0</v>
          </cell>
          <cell r="D203">
            <v>8596.08</v>
          </cell>
        </row>
        <row r="204">
          <cell r="A204" t="str">
            <v>467415</v>
          </cell>
          <cell r="B204" t="str">
            <v>GESTION POUR COMPTE VILL NOUV</v>
          </cell>
          <cell r="C204">
            <v>0</v>
          </cell>
          <cell r="D204">
            <v>27552.17</v>
          </cell>
        </row>
        <row r="205">
          <cell r="A205" t="str">
            <v>467416</v>
          </cell>
          <cell r="B205" t="str">
            <v>GESTION P/C COLLECT LOCALES</v>
          </cell>
          <cell r="C205">
            <v>41417.620000000003</v>
          </cell>
          <cell r="D205">
            <v>0</v>
          </cell>
        </row>
        <row r="206">
          <cell r="A206" t="str">
            <v>467418</v>
          </cell>
          <cell r="B206" t="str">
            <v>GESTION P/C DIVERS ORGANISMES</v>
          </cell>
          <cell r="C206">
            <v>80493.070000000007</v>
          </cell>
          <cell r="D206">
            <v>0</v>
          </cell>
        </row>
        <row r="207">
          <cell r="A207" t="str">
            <v>467421</v>
          </cell>
          <cell r="B207" t="str">
            <v>CONV GESTION DEPENSES REMBOURS</v>
          </cell>
          <cell r="C207">
            <v>0</v>
          </cell>
          <cell r="D207">
            <v>19934.93</v>
          </cell>
        </row>
        <row r="208">
          <cell r="A208" t="str">
            <v>468600</v>
          </cell>
          <cell r="B208" t="str">
            <v>CHARGES A PAYER</v>
          </cell>
          <cell r="C208">
            <v>0</v>
          </cell>
          <cell r="D208">
            <v>11540.4</v>
          </cell>
        </row>
        <row r="209">
          <cell r="A209" t="str">
            <v>468610</v>
          </cell>
          <cell r="B209" t="str">
            <v>CHARGES à PAYER FONCTIONNEMENT</v>
          </cell>
          <cell r="C209">
            <v>0</v>
          </cell>
          <cell r="D209">
            <v>1174372.32</v>
          </cell>
        </row>
        <row r="210">
          <cell r="A210" t="str">
            <v>468700</v>
          </cell>
          <cell r="B210" t="str">
            <v>PRODUITS A RECEVOIR</v>
          </cell>
          <cell r="C210">
            <v>1174372.32</v>
          </cell>
          <cell r="D210">
            <v>0</v>
          </cell>
        </row>
        <row r="211">
          <cell r="A211" t="str">
            <v>471110</v>
          </cell>
          <cell r="B211" t="str">
            <v>VIREMENTS A IMPUTER</v>
          </cell>
          <cell r="C211">
            <v>0</v>
          </cell>
          <cell r="D211">
            <v>157259.76999999999</v>
          </cell>
        </row>
        <row r="212">
          <cell r="A212" t="str">
            <v>471180</v>
          </cell>
          <cell r="B212" t="str">
            <v>RECETTES DIVERSES A CLASSER</v>
          </cell>
          <cell r="C212">
            <v>0</v>
          </cell>
          <cell r="D212">
            <v>42290.68</v>
          </cell>
        </row>
        <row r="213">
          <cell r="A213" t="str">
            <v>471188</v>
          </cell>
          <cell r="B213" t="str">
            <v>ESTIA ANOMALIES</v>
          </cell>
          <cell r="C213">
            <v>413.14</v>
          </cell>
          <cell r="D213">
            <v>0</v>
          </cell>
        </row>
        <row r="214">
          <cell r="A214" t="str">
            <v>471300</v>
          </cell>
          <cell r="B214" t="str">
            <v>INTERETS CONSIGNATION ETAT</v>
          </cell>
          <cell r="C214">
            <v>0</v>
          </cell>
          <cell r="D214">
            <v>197839.07</v>
          </cell>
        </row>
        <row r="215">
          <cell r="A215" t="str">
            <v>472100</v>
          </cell>
          <cell r="B215" t="str">
            <v>DEPENSES PREL.S/COMPT COURANTS</v>
          </cell>
          <cell r="C215">
            <v>7011.17</v>
          </cell>
          <cell r="D215">
            <v>0</v>
          </cell>
        </row>
        <row r="216">
          <cell r="A216" t="str">
            <v>472510</v>
          </cell>
          <cell r="B216" t="str">
            <v>DEPENSES A CLASSER</v>
          </cell>
          <cell r="C216">
            <v>1724.53</v>
          </cell>
          <cell r="D216">
            <v>0</v>
          </cell>
        </row>
        <row r="217">
          <cell r="A217" t="str">
            <v>472574</v>
          </cell>
          <cell r="B217" t="str">
            <v>DEP A CLAS CLICHY/MONTFERM</v>
          </cell>
          <cell r="C217">
            <v>0</v>
          </cell>
          <cell r="D217">
            <v>0</v>
          </cell>
        </row>
        <row r="218">
          <cell r="A218" t="str">
            <v>472575</v>
          </cell>
          <cell r="B218" t="str">
            <v>REC A CLAS CLICHY/MONTFERM</v>
          </cell>
          <cell r="C218">
            <v>0</v>
          </cell>
          <cell r="D218">
            <v>0</v>
          </cell>
        </row>
        <row r="219">
          <cell r="A219" t="str">
            <v>472640</v>
          </cell>
          <cell r="B219" t="str">
            <v>DEP AMENGMT A REP JURID &amp; CONT</v>
          </cell>
          <cell r="C219">
            <v>4621.33</v>
          </cell>
          <cell r="D219">
            <v>0</v>
          </cell>
        </row>
        <row r="220">
          <cell r="A220" t="str">
            <v>487100</v>
          </cell>
          <cell r="B220" t="str">
            <v>PRODUITS CONSTATES D'AVANCE</v>
          </cell>
          <cell r="C220">
            <v>0</v>
          </cell>
          <cell r="D220">
            <v>498110</v>
          </cell>
        </row>
        <row r="221">
          <cell r="A221" t="str">
            <v>487200</v>
          </cell>
          <cell r="B221" t="str">
            <v>ETAT SUBV ANRU PROD CONST AVAN</v>
          </cell>
          <cell r="C221">
            <v>0</v>
          </cell>
          <cell r="D221">
            <v>31752487.91</v>
          </cell>
        </row>
        <row r="222">
          <cell r="A222" t="str">
            <v>491112</v>
          </cell>
          <cell r="B222" t="str">
            <v>PROV DEP CLTS</v>
          </cell>
          <cell r="C222">
            <v>0</v>
          </cell>
          <cell r="D222">
            <v>15837.23</v>
          </cell>
        </row>
        <row r="223">
          <cell r="A223" t="str">
            <v>491113</v>
          </cell>
          <cell r="B223" t="str">
            <v>PROV DEP LOCATAIRES</v>
          </cell>
          <cell r="C223">
            <v>0</v>
          </cell>
          <cell r="D223">
            <v>554620.14</v>
          </cell>
        </row>
        <row r="224">
          <cell r="A224" t="str">
            <v>496700</v>
          </cell>
          <cell r="B224" t="str">
            <v>PROV DEP AUTRES DEBITEURS MAND</v>
          </cell>
          <cell r="C224">
            <v>0</v>
          </cell>
          <cell r="D224">
            <v>380914.96</v>
          </cell>
        </row>
        <row r="225">
          <cell r="A225" t="str">
            <v>508120</v>
          </cell>
          <cell r="B225" t="str">
            <v>SICAV SOCIETE GENERALE</v>
          </cell>
          <cell r="C225">
            <v>94611450.780000001</v>
          </cell>
          <cell r="D225">
            <v>0</v>
          </cell>
        </row>
        <row r="226">
          <cell r="A226" t="str">
            <v>508155</v>
          </cell>
          <cell r="B226" t="str">
            <v>FONSICAV SABLE</v>
          </cell>
          <cell r="C226">
            <v>6725776.2000000002</v>
          </cell>
          <cell r="D226">
            <v>0</v>
          </cell>
        </row>
        <row r="227">
          <cell r="A227" t="str">
            <v>508162</v>
          </cell>
          <cell r="B227" t="str">
            <v>OPCVM REGION SG8</v>
          </cell>
          <cell r="C227">
            <v>24870990.41</v>
          </cell>
          <cell r="D227">
            <v>0</v>
          </cell>
        </row>
        <row r="228">
          <cell r="A228" t="str">
            <v>508164</v>
          </cell>
          <cell r="B228" t="str">
            <v>OPCVM RIF SEV BIOLOGIE</v>
          </cell>
          <cell r="C228">
            <v>296587.62</v>
          </cell>
          <cell r="D228">
            <v>0</v>
          </cell>
        </row>
        <row r="229">
          <cell r="A229" t="str">
            <v>508165</v>
          </cell>
          <cell r="B229" t="str">
            <v>OPCVM SG ARGENTEUIL</v>
          </cell>
          <cell r="C229">
            <v>635544.9</v>
          </cell>
          <cell r="D229">
            <v>0</v>
          </cell>
        </row>
        <row r="230">
          <cell r="A230" t="str">
            <v>508170</v>
          </cell>
          <cell r="B230" t="str">
            <v>SICAV CREDIT DU NORD</v>
          </cell>
          <cell r="C230">
            <v>15472322.620000001</v>
          </cell>
          <cell r="D230">
            <v>0</v>
          </cell>
        </row>
        <row r="231">
          <cell r="A231" t="str">
            <v>508180</v>
          </cell>
          <cell r="B231" t="str">
            <v>SICAV CDC ARBITRAGES</v>
          </cell>
          <cell r="C231">
            <v>5531640.7199999997</v>
          </cell>
          <cell r="D231">
            <v>0</v>
          </cell>
        </row>
        <row r="232">
          <cell r="A232" t="str">
            <v>508192</v>
          </cell>
          <cell r="B232" t="str">
            <v>DEXIA PLACEMENT DE SICAV</v>
          </cell>
          <cell r="C232">
            <v>6388551.1699999999</v>
          </cell>
          <cell r="D232">
            <v>0</v>
          </cell>
        </row>
        <row r="233">
          <cell r="A233" t="str">
            <v>508200</v>
          </cell>
          <cell r="B233" t="str">
            <v>TCN TRESOR PUBLIC</v>
          </cell>
          <cell r="C233">
            <v>7866267.2999999998</v>
          </cell>
          <cell r="D233">
            <v>0</v>
          </cell>
        </row>
        <row r="234">
          <cell r="A234" t="str">
            <v>511200</v>
          </cell>
          <cell r="B234" t="str">
            <v>CHEQUES A ENCAISSER</v>
          </cell>
          <cell r="C234">
            <v>1554.9</v>
          </cell>
          <cell r="D234">
            <v>0</v>
          </cell>
        </row>
        <row r="235">
          <cell r="A235" t="str">
            <v>511220</v>
          </cell>
          <cell r="B235" t="str">
            <v>ESTIA ENC AGENCE</v>
          </cell>
          <cell r="C235">
            <v>23609.97</v>
          </cell>
          <cell r="D235">
            <v>0</v>
          </cell>
        </row>
        <row r="236">
          <cell r="A236" t="str">
            <v>511715</v>
          </cell>
          <cell r="B236" t="str">
            <v>PRLVMT IMPAYES A IMPUTER</v>
          </cell>
          <cell r="C236">
            <v>0</v>
          </cell>
          <cell r="D236">
            <v>0</v>
          </cell>
        </row>
        <row r="237">
          <cell r="A237" t="str">
            <v>511720</v>
          </cell>
          <cell r="B237" t="str">
            <v>PRLVMT IMPAYES A IMPUTER</v>
          </cell>
          <cell r="C237">
            <v>0</v>
          </cell>
          <cell r="D237">
            <v>0</v>
          </cell>
        </row>
        <row r="238">
          <cell r="A238" t="str">
            <v>511800</v>
          </cell>
          <cell r="B238" t="str">
            <v>CHEQUE A IMPUTER LOCATAIRES</v>
          </cell>
          <cell r="C238">
            <v>0</v>
          </cell>
          <cell r="D238">
            <v>0</v>
          </cell>
        </row>
        <row r="239">
          <cell r="A239" t="str">
            <v>511810</v>
          </cell>
          <cell r="B239" t="str">
            <v>CHEQUE IMPAYE LOCATAIRES</v>
          </cell>
          <cell r="C239">
            <v>0</v>
          </cell>
          <cell r="D239">
            <v>488.19</v>
          </cell>
        </row>
        <row r="240">
          <cell r="A240" t="str">
            <v>512111</v>
          </cell>
          <cell r="B240" t="str">
            <v>CREDIT LYONNAIS</v>
          </cell>
          <cell r="C240">
            <v>0</v>
          </cell>
          <cell r="D240">
            <v>0</v>
          </cell>
        </row>
        <row r="241">
          <cell r="A241" t="str">
            <v>512130</v>
          </cell>
          <cell r="B241" t="str">
            <v>BANQUE NATIONALE DE PARIS</v>
          </cell>
          <cell r="C241">
            <v>325.19</v>
          </cell>
          <cell r="D241">
            <v>0</v>
          </cell>
        </row>
        <row r="242">
          <cell r="A242" t="str">
            <v>512160</v>
          </cell>
          <cell r="B242" t="str">
            <v>SOCIETE GENERALE</v>
          </cell>
          <cell r="C242">
            <v>4182033.63</v>
          </cell>
          <cell r="D242">
            <v>0</v>
          </cell>
        </row>
        <row r="243">
          <cell r="A243" t="str">
            <v>512162</v>
          </cell>
          <cell r="B243" t="str">
            <v>SOCIETE GENERALE REGION SG8</v>
          </cell>
          <cell r="C243">
            <v>17298.61</v>
          </cell>
          <cell r="D243">
            <v>0</v>
          </cell>
        </row>
        <row r="244">
          <cell r="A244" t="str">
            <v>512163</v>
          </cell>
          <cell r="B244" t="str">
            <v>SOC GEN REGION INSTITUT BIOLOG</v>
          </cell>
          <cell r="C244">
            <v>13914.13</v>
          </cell>
          <cell r="D244">
            <v>0</v>
          </cell>
        </row>
        <row r="245">
          <cell r="A245" t="str">
            <v>512164</v>
          </cell>
          <cell r="B245" t="str">
            <v>SOCIETE GENERALE ARGENTEUIL</v>
          </cell>
          <cell r="C245">
            <v>13639.2</v>
          </cell>
          <cell r="D245">
            <v>0</v>
          </cell>
        </row>
        <row r="246">
          <cell r="A246" t="str">
            <v>512170</v>
          </cell>
          <cell r="B246" t="str">
            <v>CREDIT DU NORD</v>
          </cell>
          <cell r="C246">
            <v>52806.36</v>
          </cell>
          <cell r="D246">
            <v>0</v>
          </cell>
        </row>
        <row r="247">
          <cell r="A247" t="str">
            <v>512171</v>
          </cell>
          <cell r="B247" t="str">
            <v>DEXIA CLF BANQUE</v>
          </cell>
          <cell r="C247">
            <v>16133.56</v>
          </cell>
          <cell r="D247">
            <v>0</v>
          </cell>
        </row>
        <row r="248">
          <cell r="A248" t="str">
            <v>512173</v>
          </cell>
          <cell r="B248" t="str">
            <v>CDN VAL DE FRANCE</v>
          </cell>
          <cell r="C248">
            <v>0</v>
          </cell>
          <cell r="D248">
            <v>0</v>
          </cell>
        </row>
        <row r="249">
          <cell r="A249" t="str">
            <v>512174</v>
          </cell>
          <cell r="B249" t="str">
            <v>CREDIT DU NORD  CLICHY/MONTFER</v>
          </cell>
          <cell r="C249">
            <v>43619.25</v>
          </cell>
          <cell r="D249">
            <v>0</v>
          </cell>
        </row>
        <row r="250">
          <cell r="A250" t="str">
            <v>514100</v>
          </cell>
          <cell r="B250" t="str">
            <v>CHEQUES POSTAUX</v>
          </cell>
          <cell r="C250">
            <v>12446.79</v>
          </cell>
          <cell r="D250">
            <v>0</v>
          </cell>
        </row>
        <row r="251">
          <cell r="A251" t="str">
            <v>515110</v>
          </cell>
          <cell r="B251" t="str">
            <v>RGF REGION</v>
          </cell>
          <cell r="C251">
            <v>10885.79</v>
          </cell>
          <cell r="D251">
            <v>0</v>
          </cell>
        </row>
        <row r="252">
          <cell r="A252" t="str">
            <v>515115</v>
          </cell>
          <cell r="B252" t="str">
            <v>RECETTE GENERALE SABLE JABLINE</v>
          </cell>
          <cell r="C252">
            <v>188100.36</v>
          </cell>
          <cell r="D252">
            <v>0</v>
          </cell>
        </row>
        <row r="253">
          <cell r="A253" t="str">
            <v>515125</v>
          </cell>
          <cell r="B253" t="str">
            <v>RGF ETAT</v>
          </cell>
          <cell r="C253">
            <v>23767702.879999999</v>
          </cell>
          <cell r="D253">
            <v>0</v>
          </cell>
        </row>
        <row r="254">
          <cell r="A254" t="str">
            <v>515126</v>
          </cell>
          <cell r="B254" t="str">
            <v>RGF AGRICULTURE</v>
          </cell>
          <cell r="C254">
            <v>408836.49</v>
          </cell>
          <cell r="D254">
            <v>0</v>
          </cell>
        </row>
        <row r="255">
          <cell r="A255" t="str">
            <v>515130</v>
          </cell>
          <cell r="B255" t="str">
            <v>RGF GRIGNY</v>
          </cell>
          <cell r="C255">
            <v>177924.09</v>
          </cell>
          <cell r="D255">
            <v>0</v>
          </cell>
        </row>
        <row r="256">
          <cell r="A256" t="str">
            <v>515140</v>
          </cell>
          <cell r="B256" t="str">
            <v>CDC DEPOTS A VUE</v>
          </cell>
          <cell r="C256">
            <v>2642.62</v>
          </cell>
          <cell r="D256">
            <v>0</v>
          </cell>
        </row>
        <row r="257">
          <cell r="A257" t="str">
            <v>515150</v>
          </cell>
          <cell r="B257" t="str">
            <v>COMPTE TRESOR EVRY</v>
          </cell>
          <cell r="C257">
            <v>0</v>
          </cell>
          <cell r="D257">
            <v>0</v>
          </cell>
        </row>
        <row r="258">
          <cell r="A258" t="str">
            <v>518800</v>
          </cell>
          <cell r="B258" t="str">
            <v>INTERETS COURUS A RECEVOIR</v>
          </cell>
          <cell r="C258">
            <v>0</v>
          </cell>
          <cell r="D258">
            <v>0</v>
          </cell>
        </row>
        <row r="259">
          <cell r="A259" t="str">
            <v>531100</v>
          </cell>
          <cell r="B259" t="str">
            <v>CAISSE</v>
          </cell>
          <cell r="C259">
            <v>0</v>
          </cell>
          <cell r="D259">
            <v>0</v>
          </cell>
        </row>
        <row r="260">
          <cell r="A260" t="str">
            <v>543200</v>
          </cell>
          <cell r="B260" t="str">
            <v>AVANCES REGIES</v>
          </cell>
          <cell r="C260">
            <v>0</v>
          </cell>
          <cell r="D260">
            <v>0</v>
          </cell>
        </row>
        <row r="261">
          <cell r="A261" t="str">
            <v>543250</v>
          </cell>
          <cell r="B261" t="str">
            <v>REGIE BRICODECOR</v>
          </cell>
          <cell r="C261">
            <v>0</v>
          </cell>
          <cell r="D261">
            <v>0</v>
          </cell>
        </row>
        <row r="262">
          <cell r="A262" t="str">
            <v>544100</v>
          </cell>
          <cell r="B262" t="str">
            <v>AVANCES AUX CDIF</v>
          </cell>
          <cell r="C262">
            <v>6250.42</v>
          </cell>
          <cell r="D262">
            <v>0</v>
          </cell>
        </row>
        <row r="263">
          <cell r="A263" t="str">
            <v>585000</v>
          </cell>
          <cell r="B263" t="str">
            <v>VIREMENTS DE FONDS</v>
          </cell>
          <cell r="C263">
            <v>0</v>
          </cell>
          <cell r="D263">
            <v>0</v>
          </cell>
        </row>
        <row r="264">
          <cell r="A264" t="str">
            <v>601120</v>
          </cell>
          <cell r="B264" t="str">
            <v>ACHATS TERRAINS</v>
          </cell>
          <cell r="C264">
            <v>18375127.190000001</v>
          </cell>
          <cell r="D264">
            <v>0</v>
          </cell>
        </row>
        <row r="265">
          <cell r="A265" t="str">
            <v>601138</v>
          </cell>
          <cell r="B265" t="str">
            <v>AUTRES FRAIS OU INDEMNITES</v>
          </cell>
          <cell r="C265">
            <v>748282.96</v>
          </cell>
          <cell r="D265">
            <v>0</v>
          </cell>
        </row>
        <row r="266">
          <cell r="A266" t="str">
            <v>603100</v>
          </cell>
          <cell r="B266" t="str">
            <v>VAR STOCK TERR IMM A AMENAGER</v>
          </cell>
          <cell r="C266">
            <v>0</v>
          </cell>
          <cell r="D266">
            <v>945032</v>
          </cell>
        </row>
        <row r="267">
          <cell r="A267" t="str">
            <v>604111</v>
          </cell>
          <cell r="B267" t="str">
            <v>ETUDES AMENAGEMENT</v>
          </cell>
          <cell r="C267">
            <v>337498.82</v>
          </cell>
          <cell r="D267">
            <v>0</v>
          </cell>
        </row>
        <row r="268">
          <cell r="A268" t="str">
            <v>604130</v>
          </cell>
          <cell r="B268" t="str">
            <v>LEVES TOPOGRAPHIQUES GENERAUX</v>
          </cell>
          <cell r="C268">
            <v>0</v>
          </cell>
          <cell r="D268">
            <v>0</v>
          </cell>
        </row>
        <row r="269">
          <cell r="A269" t="str">
            <v>604210</v>
          </cell>
          <cell r="B269" t="str">
            <v>FRAIS DE DEMOLITION</v>
          </cell>
          <cell r="C269">
            <v>947392.17</v>
          </cell>
          <cell r="D269">
            <v>0</v>
          </cell>
        </row>
        <row r="270">
          <cell r="A270" t="str">
            <v>604250</v>
          </cell>
          <cell r="B270" t="str">
            <v>FRAIS DE GEOMETRE</v>
          </cell>
          <cell r="C270">
            <v>1338.76</v>
          </cell>
          <cell r="D270">
            <v>0</v>
          </cell>
        </row>
        <row r="271">
          <cell r="A271" t="str">
            <v>604410</v>
          </cell>
          <cell r="B271" t="str">
            <v>PROMOTION - COMMUNICATION</v>
          </cell>
          <cell r="C271">
            <v>356007.7</v>
          </cell>
          <cell r="D271">
            <v>0</v>
          </cell>
        </row>
        <row r="272">
          <cell r="A272" t="str">
            <v>604420</v>
          </cell>
          <cell r="B272" t="str">
            <v>FRAIS DE COMMERCIALISATION</v>
          </cell>
          <cell r="C272">
            <v>16934.8</v>
          </cell>
          <cell r="D272">
            <v>0</v>
          </cell>
        </row>
        <row r="273">
          <cell r="A273" t="str">
            <v>604430</v>
          </cell>
          <cell r="B273" t="str">
            <v>PRESTATION MOUS</v>
          </cell>
          <cell r="C273">
            <v>51306.38</v>
          </cell>
          <cell r="D273">
            <v>0</v>
          </cell>
        </row>
        <row r="274">
          <cell r="A274" t="str">
            <v>604810</v>
          </cell>
          <cell r="B274" t="str">
            <v>PARTICIPATIONS CONVENTIONNELLE</v>
          </cell>
          <cell r="C274">
            <v>1326830.1000000001</v>
          </cell>
          <cell r="D274">
            <v>0</v>
          </cell>
        </row>
        <row r="275">
          <cell r="A275" t="str">
            <v>604820</v>
          </cell>
          <cell r="B275" t="str">
            <v>CONTRIBUTIONS REGLEMENTAIRES</v>
          </cell>
          <cell r="C275">
            <v>126893</v>
          </cell>
          <cell r="D275">
            <v>0</v>
          </cell>
        </row>
        <row r="276">
          <cell r="A276" t="str">
            <v>605420</v>
          </cell>
          <cell r="B276" t="str">
            <v>TRAVAUX SECONDAIRES AMGTS</v>
          </cell>
          <cell r="C276">
            <v>628083.18000000005</v>
          </cell>
          <cell r="D276">
            <v>0</v>
          </cell>
        </row>
        <row r="277">
          <cell r="A277" t="str">
            <v>605430</v>
          </cell>
          <cell r="B277" t="str">
            <v>TRAVAUX SEC ET TERT VRD AMGTS</v>
          </cell>
          <cell r="C277">
            <v>13616253.32</v>
          </cell>
          <cell r="D277">
            <v>0</v>
          </cell>
        </row>
        <row r="278">
          <cell r="A278" t="str">
            <v>605620</v>
          </cell>
          <cell r="B278" t="str">
            <v>TRAVAUX DE CONSTRUCTION</v>
          </cell>
          <cell r="C278">
            <v>126205</v>
          </cell>
          <cell r="D278">
            <v>0</v>
          </cell>
        </row>
        <row r="279">
          <cell r="A279" t="str">
            <v>605680</v>
          </cell>
          <cell r="B279" t="str">
            <v>AUTRES TRAVAUX S/CONSTRUCTIONS</v>
          </cell>
          <cell r="C279">
            <v>192340.02</v>
          </cell>
          <cell r="D279">
            <v>0</v>
          </cell>
        </row>
        <row r="280">
          <cell r="A280" t="str">
            <v>605830</v>
          </cell>
          <cell r="B280" t="str">
            <v>TRAVAUX DIVERS DE VRD ET AMGTS</v>
          </cell>
          <cell r="C280">
            <v>1808472.35</v>
          </cell>
          <cell r="D280">
            <v>0</v>
          </cell>
        </row>
        <row r="281">
          <cell r="A281" t="str">
            <v>605841</v>
          </cell>
          <cell r="B281" t="str">
            <v>HONORAIRES SUR VRD ET AMGMTS</v>
          </cell>
          <cell r="C281">
            <v>2634051.23</v>
          </cell>
          <cell r="D281">
            <v>0</v>
          </cell>
        </row>
        <row r="282">
          <cell r="A282" t="str">
            <v>606100</v>
          </cell>
          <cell r="B282" t="str">
            <v>FOURNITURES NON STOCKABLES</v>
          </cell>
          <cell r="C282">
            <v>28739.55</v>
          </cell>
          <cell r="D282">
            <v>0</v>
          </cell>
        </row>
        <row r="283">
          <cell r="A283" t="str">
            <v>606300</v>
          </cell>
          <cell r="B283" t="str">
            <v>FOURN. ENT ET PETIT EQUIPEMENT</v>
          </cell>
          <cell r="C283">
            <v>12945.1</v>
          </cell>
          <cell r="D283">
            <v>0</v>
          </cell>
        </row>
        <row r="284">
          <cell r="A284" t="str">
            <v>606401</v>
          </cell>
          <cell r="B284" t="str">
            <v>FOURNITURES ADMINISTRATIVES</v>
          </cell>
          <cell r="C284">
            <v>83556.960000000006</v>
          </cell>
          <cell r="D284">
            <v>0</v>
          </cell>
        </row>
        <row r="285">
          <cell r="A285" t="str">
            <v>606402</v>
          </cell>
          <cell r="B285" t="str">
            <v>DOCUMENTS CARTO ET CADASTRAUX</v>
          </cell>
          <cell r="C285">
            <v>17823.3</v>
          </cell>
          <cell r="D285">
            <v>0</v>
          </cell>
        </row>
        <row r="286">
          <cell r="A286" t="str">
            <v>606404</v>
          </cell>
          <cell r="B286" t="str">
            <v>FOURNITURES ATELIER PROTEGE</v>
          </cell>
          <cell r="C286">
            <v>14872.13</v>
          </cell>
          <cell r="D286">
            <v>0</v>
          </cell>
        </row>
        <row r="287">
          <cell r="A287" t="str">
            <v>606405</v>
          </cell>
          <cell r="B287" t="str">
            <v>FOURNITURES INFORMATIQUES</v>
          </cell>
          <cell r="C287">
            <v>19592.29</v>
          </cell>
          <cell r="D287">
            <v>0</v>
          </cell>
        </row>
        <row r="288">
          <cell r="A288" t="str">
            <v>606800</v>
          </cell>
          <cell r="B288" t="str">
            <v>CARBURANT</v>
          </cell>
          <cell r="C288">
            <v>87499.94</v>
          </cell>
          <cell r="D288">
            <v>0</v>
          </cell>
        </row>
        <row r="289">
          <cell r="A289" t="str">
            <v>613200</v>
          </cell>
          <cell r="B289" t="str">
            <v>LOCATIONS IMMOBILIERES</v>
          </cell>
          <cell r="C289">
            <v>1316067.6000000001</v>
          </cell>
          <cell r="D289">
            <v>0</v>
          </cell>
        </row>
        <row r="290">
          <cell r="A290" t="str">
            <v>613510</v>
          </cell>
          <cell r="B290" t="str">
            <v>LOCATIONS MOBILIERES INFORMATI</v>
          </cell>
          <cell r="C290">
            <v>178753.97</v>
          </cell>
          <cell r="D290">
            <v>0</v>
          </cell>
        </row>
        <row r="291">
          <cell r="A291" t="str">
            <v>613520</v>
          </cell>
          <cell r="B291" t="str">
            <v>LOCATIONS MOBILIERES VEHICULES</v>
          </cell>
          <cell r="C291">
            <v>244880.44</v>
          </cell>
          <cell r="D291">
            <v>0</v>
          </cell>
        </row>
        <row r="292">
          <cell r="A292" t="str">
            <v>613530</v>
          </cell>
          <cell r="B292" t="str">
            <v>LOCATIONS MOBILIERES DIVERS</v>
          </cell>
          <cell r="C292">
            <v>81134.820000000007</v>
          </cell>
          <cell r="D292">
            <v>0</v>
          </cell>
        </row>
        <row r="293">
          <cell r="A293" t="str">
            <v>613540</v>
          </cell>
          <cell r="B293" t="str">
            <v>LOCATION SALLES/MAT FORMATION</v>
          </cell>
          <cell r="C293">
            <v>6182.67</v>
          </cell>
          <cell r="D293">
            <v>0</v>
          </cell>
        </row>
        <row r="294">
          <cell r="A294" t="str">
            <v>614000</v>
          </cell>
          <cell r="B294" t="str">
            <v>CHARGES LOCATIVES</v>
          </cell>
          <cell r="C294">
            <v>299346</v>
          </cell>
          <cell r="D294">
            <v>0</v>
          </cell>
        </row>
        <row r="295">
          <cell r="A295" t="str">
            <v>614100</v>
          </cell>
          <cell r="B295" t="str">
            <v>CHARGES LOCATIVES RECUPERABLES</v>
          </cell>
          <cell r="C295">
            <v>68217.440000000002</v>
          </cell>
          <cell r="D295">
            <v>0</v>
          </cell>
        </row>
        <row r="296">
          <cell r="A296" t="str">
            <v>614200</v>
          </cell>
          <cell r="B296" t="str">
            <v>CHARGES LOCATIVES NON RECUP</v>
          </cell>
          <cell r="C296">
            <v>40008.620000000003</v>
          </cell>
          <cell r="D296">
            <v>0</v>
          </cell>
        </row>
        <row r="297">
          <cell r="A297" t="str">
            <v>614300</v>
          </cell>
          <cell r="B297" t="str">
            <v>CHARGES DE COPRO CLICHY</v>
          </cell>
          <cell r="C297">
            <v>1166422.0900000001</v>
          </cell>
          <cell r="D297">
            <v>0</v>
          </cell>
        </row>
        <row r="298">
          <cell r="A298" t="str">
            <v>615200</v>
          </cell>
          <cell r="B298" t="str">
            <v>SUR BIENS IMMOBILIERS</v>
          </cell>
          <cell r="C298">
            <v>647444.94999999995</v>
          </cell>
          <cell r="D298">
            <v>0</v>
          </cell>
        </row>
        <row r="299">
          <cell r="A299" t="str">
            <v>615500</v>
          </cell>
          <cell r="B299" t="str">
            <v>SUR BIENS MOBILIERS</v>
          </cell>
          <cell r="C299">
            <v>88391.12</v>
          </cell>
          <cell r="D299">
            <v>0</v>
          </cell>
        </row>
        <row r="300">
          <cell r="A300" t="str">
            <v>615610</v>
          </cell>
          <cell r="B300" t="str">
            <v>MAINTENANCE GENERALE</v>
          </cell>
          <cell r="C300">
            <v>118967.03999999999</v>
          </cell>
          <cell r="D300">
            <v>0</v>
          </cell>
        </row>
        <row r="301">
          <cell r="A301" t="str">
            <v>615620</v>
          </cell>
          <cell r="B301" t="str">
            <v>MAINTENANCE INFORMATIQUE</v>
          </cell>
          <cell r="C301">
            <v>83543.61</v>
          </cell>
          <cell r="D301">
            <v>0</v>
          </cell>
        </row>
        <row r="302">
          <cell r="A302" t="str">
            <v>616100</v>
          </cell>
          <cell r="B302" t="str">
            <v>MULTIRISQUES</v>
          </cell>
          <cell r="C302">
            <v>17788.28</v>
          </cell>
          <cell r="D302">
            <v>0</v>
          </cell>
        </row>
        <row r="303">
          <cell r="A303" t="str">
            <v>616200</v>
          </cell>
          <cell r="B303" t="str">
            <v>ASS.OBLIGAT.DOMMAGES CONSTRUCT</v>
          </cell>
          <cell r="C303">
            <v>171020.96</v>
          </cell>
          <cell r="D303">
            <v>0</v>
          </cell>
        </row>
        <row r="304">
          <cell r="A304" t="str">
            <v>616300</v>
          </cell>
          <cell r="B304" t="str">
            <v>ASSURANCES TRANSPORTS</v>
          </cell>
          <cell r="C304">
            <v>37186.800000000003</v>
          </cell>
          <cell r="D304">
            <v>0</v>
          </cell>
        </row>
        <row r="305">
          <cell r="A305" t="str">
            <v>617111</v>
          </cell>
          <cell r="B305" t="str">
            <v>ETUDES GENERALES</v>
          </cell>
          <cell r="C305">
            <v>14033.71</v>
          </cell>
          <cell r="D305">
            <v>0</v>
          </cell>
        </row>
        <row r="306">
          <cell r="A306" t="str">
            <v>617220</v>
          </cell>
          <cell r="B306" t="str">
            <v>ETUDES P/CP EN PHASE MONTAGE</v>
          </cell>
          <cell r="C306">
            <v>207617.34</v>
          </cell>
          <cell r="D306">
            <v>0</v>
          </cell>
        </row>
        <row r="307">
          <cell r="A307" t="str">
            <v>617250</v>
          </cell>
          <cell r="B307" t="str">
            <v>DEPENSES POUR ETUDES EN PS</v>
          </cell>
          <cell r="C307">
            <v>152476.69</v>
          </cell>
          <cell r="D307">
            <v>0</v>
          </cell>
        </row>
        <row r="308">
          <cell r="A308" t="str">
            <v>617260</v>
          </cell>
          <cell r="B308" t="str">
            <v>DEPENSES D'HONORAIRES</v>
          </cell>
          <cell r="C308">
            <v>67408.55</v>
          </cell>
          <cell r="D308">
            <v>0</v>
          </cell>
        </row>
        <row r="309">
          <cell r="A309" t="str">
            <v>617265</v>
          </cell>
          <cell r="B309" t="str">
            <v>DEPENSES D'HONORAIRES PRU DP</v>
          </cell>
          <cell r="C309">
            <v>223021.92</v>
          </cell>
          <cell r="D309">
            <v>0</v>
          </cell>
        </row>
        <row r="310">
          <cell r="A310" t="str">
            <v>618100</v>
          </cell>
          <cell r="B310" t="str">
            <v>DOCUMENTATION GENERALE</v>
          </cell>
          <cell r="C310">
            <v>42065.5</v>
          </cell>
          <cell r="D310">
            <v>0</v>
          </cell>
        </row>
        <row r="311">
          <cell r="A311" t="str">
            <v>618200</v>
          </cell>
          <cell r="B311" t="str">
            <v>DOC.FORMATION PROFESSIONNELLE</v>
          </cell>
          <cell r="C311">
            <v>61.9</v>
          </cell>
          <cell r="D311">
            <v>0</v>
          </cell>
        </row>
        <row r="312">
          <cell r="A312" t="str">
            <v>618500</v>
          </cell>
          <cell r="B312" t="str">
            <v>FRS COLLOQUES,SEMINAIRES,CONF.</v>
          </cell>
          <cell r="C312">
            <v>18067.53</v>
          </cell>
          <cell r="D312">
            <v>0</v>
          </cell>
        </row>
        <row r="313">
          <cell r="A313" t="str">
            <v>621100</v>
          </cell>
          <cell r="B313" t="str">
            <v>PERSONNEL INTERIMAIRE</v>
          </cell>
          <cell r="C313">
            <v>37167.800000000003</v>
          </cell>
          <cell r="D313">
            <v>0</v>
          </cell>
        </row>
        <row r="314">
          <cell r="A314" t="str">
            <v>621400</v>
          </cell>
          <cell r="B314" t="str">
            <v>PERSONNEL MIS A DISPOSITION</v>
          </cell>
          <cell r="C314">
            <v>124756.37</v>
          </cell>
          <cell r="D314">
            <v>0</v>
          </cell>
        </row>
        <row r="315">
          <cell r="A315" t="str">
            <v>622615</v>
          </cell>
          <cell r="B315" t="str">
            <v>AUTRES TRAVAUX SOUS TRAITES</v>
          </cell>
          <cell r="C315">
            <v>234779.8</v>
          </cell>
          <cell r="D315">
            <v>0</v>
          </cell>
        </row>
        <row r="316">
          <cell r="A316" t="str">
            <v>622616</v>
          </cell>
          <cell r="B316" t="str">
            <v>GESTION DES ARCHIVES</v>
          </cell>
          <cell r="C316">
            <v>60.75</v>
          </cell>
          <cell r="D316">
            <v>0</v>
          </cell>
        </row>
        <row r="317">
          <cell r="A317" t="str">
            <v>622655</v>
          </cell>
          <cell r="B317" t="str">
            <v>TRAVAUX SOUS TRAITES</v>
          </cell>
          <cell r="C317">
            <v>35845.68</v>
          </cell>
          <cell r="D317">
            <v>0</v>
          </cell>
        </row>
        <row r="318">
          <cell r="A318" t="str">
            <v>622700</v>
          </cell>
          <cell r="B318" t="str">
            <v>FRAIS D'ACTES ET CONTENTIEUX</v>
          </cell>
          <cell r="C318">
            <v>57747.94</v>
          </cell>
          <cell r="D318">
            <v>0</v>
          </cell>
        </row>
        <row r="319">
          <cell r="A319" t="str">
            <v>623100</v>
          </cell>
          <cell r="B319" t="str">
            <v>ANNONCES ET INSERTIONS</v>
          </cell>
          <cell r="C319">
            <v>42700.31</v>
          </cell>
          <cell r="D319">
            <v>0</v>
          </cell>
        </row>
        <row r="320">
          <cell r="A320" t="str">
            <v>623400</v>
          </cell>
          <cell r="B320" t="str">
            <v>CADEAUX A LA CLIENTELE</v>
          </cell>
          <cell r="C320">
            <v>1821.36</v>
          </cell>
          <cell r="D320">
            <v>0</v>
          </cell>
        </row>
        <row r="321">
          <cell r="A321" t="str">
            <v>623710</v>
          </cell>
          <cell r="B321" t="str">
            <v>RAPPORT D'ACTIVITES</v>
          </cell>
          <cell r="C321">
            <v>37082.29</v>
          </cell>
          <cell r="D321">
            <v>0</v>
          </cell>
        </row>
        <row r="322">
          <cell r="A322" t="str">
            <v>623720</v>
          </cell>
          <cell r="B322" t="str">
            <v>ACTIONS COMMUNICATION GENERALE</v>
          </cell>
          <cell r="C322">
            <v>121043.19</v>
          </cell>
          <cell r="D322">
            <v>0</v>
          </cell>
        </row>
        <row r="323">
          <cell r="A323" t="str">
            <v>623800</v>
          </cell>
          <cell r="B323" t="str">
            <v>DIVERS (POURBOIRES.DONS COUR.)</v>
          </cell>
          <cell r="C323">
            <v>20</v>
          </cell>
          <cell r="D323">
            <v>0</v>
          </cell>
        </row>
        <row r="324">
          <cell r="A324" t="str">
            <v>624400</v>
          </cell>
          <cell r="B324" t="str">
            <v>TRANSPORTS ADMINISTRATIFS</v>
          </cell>
          <cell r="C324">
            <v>33029.33</v>
          </cell>
          <cell r="D324">
            <v>0</v>
          </cell>
        </row>
        <row r="325">
          <cell r="A325" t="str">
            <v>625100</v>
          </cell>
          <cell r="B325" t="str">
            <v>VOYAGES ET DEPLACEMENTS</v>
          </cell>
          <cell r="C325">
            <v>37999.760000000002</v>
          </cell>
          <cell r="D325">
            <v>0</v>
          </cell>
        </row>
        <row r="326">
          <cell r="A326" t="str">
            <v>625200</v>
          </cell>
          <cell r="B326" t="str">
            <v>DEPLACMTS FORMATION PROFESSION</v>
          </cell>
          <cell r="C326">
            <v>11418.93</v>
          </cell>
          <cell r="D326">
            <v>0</v>
          </cell>
        </row>
        <row r="327">
          <cell r="A327" t="str">
            <v>625500</v>
          </cell>
          <cell r="B327" t="str">
            <v>FRAIS DE DEMENAGEMENT</v>
          </cell>
          <cell r="C327">
            <v>10655</v>
          </cell>
          <cell r="D327">
            <v>0</v>
          </cell>
        </row>
        <row r="328">
          <cell r="A328" t="str">
            <v>625600</v>
          </cell>
          <cell r="B328" t="str">
            <v>MISSIONS</v>
          </cell>
          <cell r="C328">
            <v>8373.77</v>
          </cell>
          <cell r="D328">
            <v>0</v>
          </cell>
        </row>
        <row r="329">
          <cell r="A329" t="str">
            <v>625700</v>
          </cell>
          <cell r="B329" t="str">
            <v>RECEPTIONS</v>
          </cell>
          <cell r="C329">
            <v>58241.35</v>
          </cell>
          <cell r="D329">
            <v>0</v>
          </cell>
        </row>
        <row r="330">
          <cell r="A330" t="str">
            <v>626100</v>
          </cell>
          <cell r="B330" t="str">
            <v>AFFRANCHISSEMENTS</v>
          </cell>
          <cell r="C330">
            <v>70651.73</v>
          </cell>
          <cell r="D330">
            <v>0</v>
          </cell>
        </row>
        <row r="331">
          <cell r="A331" t="str">
            <v>626200</v>
          </cell>
          <cell r="B331" t="str">
            <v>FRAIS DE TELECOMMUNICATION</v>
          </cell>
          <cell r="C331">
            <v>103737.85</v>
          </cell>
          <cell r="D331">
            <v>0</v>
          </cell>
        </row>
        <row r="332">
          <cell r="A332" t="str">
            <v>627000</v>
          </cell>
          <cell r="B332" t="str">
            <v>FRAIS SUR IMPAYÉS ESTIA</v>
          </cell>
          <cell r="C332">
            <v>0</v>
          </cell>
          <cell r="D332">
            <v>0</v>
          </cell>
        </row>
        <row r="333">
          <cell r="A333" t="str">
            <v>627810</v>
          </cell>
          <cell r="B333" t="str">
            <v>FRAIS LIAISONS BANCAIRES</v>
          </cell>
          <cell r="C333">
            <v>2740.25</v>
          </cell>
          <cell r="D333">
            <v>0</v>
          </cell>
        </row>
        <row r="334">
          <cell r="A334" t="str">
            <v>627820</v>
          </cell>
          <cell r="B334" t="str">
            <v>FRAIS PS DIVERSES</v>
          </cell>
          <cell r="C334">
            <v>3656.47</v>
          </cell>
          <cell r="D334">
            <v>0</v>
          </cell>
        </row>
        <row r="335">
          <cell r="A335" t="str">
            <v>628110</v>
          </cell>
          <cell r="B335" t="str">
            <v>PRESTATIONS EXT. DE FORMATION</v>
          </cell>
          <cell r="C335">
            <v>126953.84</v>
          </cell>
          <cell r="D335">
            <v>0</v>
          </cell>
        </row>
        <row r="336">
          <cell r="A336" t="str">
            <v>628410</v>
          </cell>
          <cell r="B336" t="str">
            <v>PRESTATIONS EXT. INFORMATIQUE</v>
          </cell>
          <cell r="C336">
            <v>7762.2</v>
          </cell>
          <cell r="D336">
            <v>0</v>
          </cell>
        </row>
        <row r="337">
          <cell r="A337" t="str">
            <v>628800</v>
          </cell>
          <cell r="B337" t="str">
            <v>ATELIERS D'ETE CERGY</v>
          </cell>
          <cell r="C337">
            <v>85000</v>
          </cell>
          <cell r="D337">
            <v>0</v>
          </cell>
        </row>
        <row r="338">
          <cell r="A338" t="str">
            <v>628810</v>
          </cell>
          <cell r="B338" t="str">
            <v>COTISATIONS PROFESSIONNELLES</v>
          </cell>
          <cell r="C338">
            <v>35721.65</v>
          </cell>
          <cell r="D338">
            <v>0</v>
          </cell>
        </row>
        <row r="339">
          <cell r="A339" t="str">
            <v>633100</v>
          </cell>
          <cell r="B339" t="str">
            <v>VERSEMENTS DE TRANSPORT</v>
          </cell>
          <cell r="C339">
            <v>210895.8</v>
          </cell>
          <cell r="D339">
            <v>0</v>
          </cell>
        </row>
        <row r="340">
          <cell r="A340" t="str">
            <v>633200</v>
          </cell>
          <cell r="B340" t="str">
            <v>ALLOCATIONS LOGEMENTS</v>
          </cell>
          <cell r="C340">
            <v>37797.85</v>
          </cell>
          <cell r="D340">
            <v>0</v>
          </cell>
        </row>
        <row r="341">
          <cell r="A341" t="str">
            <v>633210</v>
          </cell>
          <cell r="B341" t="str">
            <v>PROV CH FISC S/CP</v>
          </cell>
          <cell r="C341">
            <v>380.76</v>
          </cell>
          <cell r="D341">
            <v>0</v>
          </cell>
        </row>
        <row r="342">
          <cell r="A342" t="str">
            <v>633215</v>
          </cell>
          <cell r="B342" t="str">
            <v>PROV CH FISC S/CET</v>
          </cell>
          <cell r="C342">
            <v>835.86</v>
          </cell>
          <cell r="D342">
            <v>0</v>
          </cell>
        </row>
        <row r="343">
          <cell r="A343" t="str">
            <v>633220</v>
          </cell>
          <cell r="B343" t="str">
            <v>PROV CH FISC S/HS N-1</v>
          </cell>
          <cell r="C343">
            <v>30.42</v>
          </cell>
          <cell r="D343">
            <v>0</v>
          </cell>
        </row>
        <row r="344">
          <cell r="A344" t="str">
            <v>633300</v>
          </cell>
          <cell r="B344" t="str">
            <v>PARTICIP.EMPLOY.FORM.PROF.CONT</v>
          </cell>
          <cell r="C344">
            <v>57712.99</v>
          </cell>
          <cell r="D344">
            <v>0</v>
          </cell>
        </row>
        <row r="345">
          <cell r="A345" t="str">
            <v>633400</v>
          </cell>
          <cell r="B345" t="str">
            <v>PARTICIP.EMPLOY.EFFT.CONSTRUCT</v>
          </cell>
          <cell r="C345">
            <v>7869</v>
          </cell>
          <cell r="D345">
            <v>0</v>
          </cell>
        </row>
        <row r="346">
          <cell r="A346" t="str">
            <v>633500</v>
          </cell>
          <cell r="B346" t="str">
            <v>VERS.LIBE.DRT.EXONE.TAX.APPREN</v>
          </cell>
          <cell r="C346">
            <v>55714.9</v>
          </cell>
          <cell r="D346">
            <v>0</v>
          </cell>
        </row>
        <row r="347">
          <cell r="A347" t="str">
            <v>633800</v>
          </cell>
          <cell r="B347" t="str">
            <v>AUTRES</v>
          </cell>
          <cell r="C347">
            <v>32479.72</v>
          </cell>
          <cell r="D347">
            <v>0</v>
          </cell>
        </row>
        <row r="348">
          <cell r="A348" t="str">
            <v>635110</v>
          </cell>
          <cell r="B348" t="str">
            <v>TAXE PROFESSIONNELLE</v>
          </cell>
          <cell r="C348">
            <v>438094</v>
          </cell>
          <cell r="D348">
            <v>0</v>
          </cell>
        </row>
        <row r="349">
          <cell r="A349" t="str">
            <v>635120</v>
          </cell>
          <cell r="B349" t="str">
            <v>TAXES FONCIERES</v>
          </cell>
          <cell r="C349">
            <v>978082.51</v>
          </cell>
          <cell r="D349">
            <v>0</v>
          </cell>
        </row>
        <row r="350">
          <cell r="A350" t="str">
            <v>635140</v>
          </cell>
          <cell r="B350" t="str">
            <v>TAXE SUR VEHICULES DE SOCIETE</v>
          </cell>
          <cell r="C350">
            <v>45191</v>
          </cell>
          <cell r="D350">
            <v>0</v>
          </cell>
        </row>
        <row r="351">
          <cell r="A351" t="str">
            <v>635400</v>
          </cell>
          <cell r="B351" t="str">
            <v>DROITS DE TIMBRE ENREGISTREMT</v>
          </cell>
          <cell r="C351">
            <v>880.33</v>
          </cell>
          <cell r="D351">
            <v>0</v>
          </cell>
        </row>
        <row r="352">
          <cell r="A352" t="str">
            <v>635820</v>
          </cell>
          <cell r="B352" t="str">
            <v>TAXE SUR LES BUREAUX</v>
          </cell>
          <cell r="C352">
            <v>3756.8</v>
          </cell>
          <cell r="D352">
            <v>0</v>
          </cell>
        </row>
        <row r="353">
          <cell r="A353" t="str">
            <v>637800</v>
          </cell>
          <cell r="B353" t="str">
            <v>TAXES DIVERSES</v>
          </cell>
          <cell r="C353">
            <v>105725</v>
          </cell>
          <cell r="D353">
            <v>0</v>
          </cell>
        </row>
        <row r="354">
          <cell r="A354" t="str">
            <v>641100</v>
          </cell>
          <cell r="B354" t="str">
            <v>SALAIRES ET APPOINTEMENTS</v>
          </cell>
          <cell r="C354">
            <v>6973680.1799999997</v>
          </cell>
          <cell r="D354">
            <v>0</v>
          </cell>
        </row>
        <row r="355">
          <cell r="A355" t="str">
            <v>641200</v>
          </cell>
          <cell r="B355" t="str">
            <v>INDEMNITES DE CONGES PAYES</v>
          </cell>
          <cell r="C355">
            <v>56126.6</v>
          </cell>
          <cell r="D355">
            <v>0</v>
          </cell>
        </row>
        <row r="356">
          <cell r="A356" t="str">
            <v>641210</v>
          </cell>
          <cell r="B356" t="str">
            <v>PROVISION CONGES PAYES</v>
          </cell>
          <cell r="C356">
            <v>16409.919999999998</v>
          </cell>
          <cell r="D356">
            <v>0</v>
          </cell>
        </row>
        <row r="357">
          <cell r="A357" t="str">
            <v>641220</v>
          </cell>
          <cell r="B357" t="str">
            <v>PROVISION COMPTE EPARGNE TEMPS</v>
          </cell>
          <cell r="C357">
            <v>33434.61</v>
          </cell>
          <cell r="D357">
            <v>0</v>
          </cell>
        </row>
        <row r="358">
          <cell r="A358" t="str">
            <v>641230</v>
          </cell>
          <cell r="B358" t="str">
            <v>PROVISION HS N -1</v>
          </cell>
          <cell r="C358">
            <v>0</v>
          </cell>
          <cell r="D358">
            <v>762.97</v>
          </cell>
        </row>
        <row r="359">
          <cell r="A359" t="str">
            <v>641310</v>
          </cell>
          <cell r="B359" t="str">
            <v>PRIMES STATUTAIRES</v>
          </cell>
          <cell r="C359">
            <v>849144.16</v>
          </cell>
          <cell r="D359">
            <v>0</v>
          </cell>
        </row>
        <row r="360">
          <cell r="A360" t="str">
            <v>641320</v>
          </cell>
          <cell r="B360" t="str">
            <v>REMUNERAT.DIV.PERSON.ASSUJETTI</v>
          </cell>
          <cell r="C360">
            <v>7489.32</v>
          </cell>
          <cell r="D360">
            <v>0</v>
          </cell>
        </row>
        <row r="361">
          <cell r="A361" t="str">
            <v>641340</v>
          </cell>
          <cell r="B361" t="str">
            <v>PRIMES DE RESPONSABILITE</v>
          </cell>
          <cell r="C361">
            <v>4557.4799999999996</v>
          </cell>
          <cell r="D361">
            <v>0</v>
          </cell>
        </row>
        <row r="362">
          <cell r="A362" t="str">
            <v>641350</v>
          </cell>
          <cell r="B362" t="str">
            <v>PRIMES DE TRANSPORTS</v>
          </cell>
          <cell r="C362">
            <v>55059.29</v>
          </cell>
          <cell r="D362">
            <v>0</v>
          </cell>
        </row>
        <row r="363">
          <cell r="A363" t="str">
            <v>641410</v>
          </cell>
          <cell r="B363" t="str">
            <v>LICENCIEMENTS</v>
          </cell>
          <cell r="C363">
            <v>152186.74</v>
          </cell>
          <cell r="D363">
            <v>0</v>
          </cell>
        </row>
        <row r="364">
          <cell r="A364" t="str">
            <v>641420</v>
          </cell>
          <cell r="B364" t="str">
            <v>INDEMN FIN DE CARRIERE</v>
          </cell>
          <cell r="C364">
            <v>133736.43</v>
          </cell>
          <cell r="D364">
            <v>0</v>
          </cell>
        </row>
        <row r="365">
          <cell r="A365" t="str">
            <v>641500</v>
          </cell>
          <cell r="B365" t="str">
            <v>SUPPLEMENT FAMILIAL</v>
          </cell>
          <cell r="C365">
            <v>201246.99</v>
          </cell>
          <cell r="D365">
            <v>0</v>
          </cell>
        </row>
        <row r="366">
          <cell r="A366" t="str">
            <v>645110</v>
          </cell>
          <cell r="B366" t="str">
            <v>ASSURANCES SOCIALES</v>
          </cell>
          <cell r="C366">
            <v>1606665.74</v>
          </cell>
          <cell r="D366">
            <v>0</v>
          </cell>
        </row>
        <row r="367">
          <cell r="A367" t="str">
            <v>645130</v>
          </cell>
          <cell r="B367" t="str">
            <v>PRESTATIONS FAMILALES</v>
          </cell>
          <cell r="C367">
            <v>437792.32</v>
          </cell>
          <cell r="D367">
            <v>0</v>
          </cell>
        </row>
        <row r="368">
          <cell r="A368" t="str">
            <v>645140</v>
          </cell>
          <cell r="B368" t="str">
            <v>ACCIDENTS DU TRAVAIL</v>
          </cell>
          <cell r="C368">
            <v>121609.34</v>
          </cell>
          <cell r="D368">
            <v>0</v>
          </cell>
        </row>
        <row r="369">
          <cell r="A369" t="str">
            <v>645200</v>
          </cell>
          <cell r="B369" t="str">
            <v>COTISATIONS AUX MUTUELLES</v>
          </cell>
          <cell r="C369">
            <v>100847.92</v>
          </cell>
          <cell r="D369">
            <v>0</v>
          </cell>
        </row>
        <row r="370">
          <cell r="A370" t="str">
            <v>645210</v>
          </cell>
          <cell r="B370" t="str">
            <v>PROV CH SOC S/CP</v>
          </cell>
          <cell r="C370">
            <v>6092.19</v>
          </cell>
          <cell r="D370">
            <v>0</v>
          </cell>
        </row>
        <row r="371">
          <cell r="A371" t="str">
            <v>645220</v>
          </cell>
          <cell r="B371" t="str">
            <v>PROV CH SOC S/CET</v>
          </cell>
          <cell r="C371">
            <v>13373.85</v>
          </cell>
          <cell r="D371">
            <v>0</v>
          </cell>
        </row>
        <row r="372">
          <cell r="A372" t="str">
            <v>645230</v>
          </cell>
          <cell r="B372" t="str">
            <v>PROV CH SOC S/HS N-1</v>
          </cell>
          <cell r="C372">
            <v>0</v>
          </cell>
          <cell r="D372">
            <v>305.27999999999997</v>
          </cell>
        </row>
        <row r="373">
          <cell r="A373" t="str">
            <v>645310</v>
          </cell>
          <cell r="B373" t="str">
            <v>CAISSES DE RETRAITES</v>
          </cell>
          <cell r="C373">
            <v>664593.25</v>
          </cell>
          <cell r="D373">
            <v>0</v>
          </cell>
        </row>
        <row r="374">
          <cell r="A374" t="str">
            <v>645320</v>
          </cell>
          <cell r="B374" t="str">
            <v>PENSIONS CIVIL.FONCT.DETACHES</v>
          </cell>
          <cell r="C374">
            <v>120398.16</v>
          </cell>
          <cell r="D374">
            <v>0</v>
          </cell>
        </row>
        <row r="375">
          <cell r="A375" t="str">
            <v>645325</v>
          </cell>
          <cell r="B375" t="str">
            <v>RET ADD FONCTION PUBLIQUE</v>
          </cell>
          <cell r="C375">
            <v>3639.42</v>
          </cell>
          <cell r="D375">
            <v>0</v>
          </cell>
        </row>
        <row r="376">
          <cell r="A376" t="str">
            <v>645330</v>
          </cell>
          <cell r="B376" t="str">
            <v>PREVOYANCE</v>
          </cell>
          <cell r="C376">
            <v>95315.3</v>
          </cell>
          <cell r="D376">
            <v>0</v>
          </cell>
        </row>
        <row r="377">
          <cell r="A377" t="str">
            <v>645410</v>
          </cell>
          <cell r="B377" t="str">
            <v>ASSURANCE CHOMAGE</v>
          </cell>
          <cell r="C377">
            <v>295714.99</v>
          </cell>
          <cell r="D377">
            <v>0</v>
          </cell>
        </row>
        <row r="378">
          <cell r="A378" t="str">
            <v>647120</v>
          </cell>
          <cell r="B378" t="str">
            <v>PLAN D'EPARGNE ENTREPRISE</v>
          </cell>
          <cell r="C378">
            <v>1217.02</v>
          </cell>
          <cell r="D378">
            <v>0</v>
          </cell>
        </row>
        <row r="379">
          <cell r="A379" t="str">
            <v>647200</v>
          </cell>
          <cell r="B379" t="str">
            <v>VRMTS COMITE ENT+C.ETABLISSMT.</v>
          </cell>
          <cell r="C379">
            <v>78625.22</v>
          </cell>
          <cell r="D379">
            <v>0</v>
          </cell>
        </row>
        <row r="380">
          <cell r="A380" t="str">
            <v>647410</v>
          </cell>
          <cell r="B380" t="str">
            <v>RESTAURANT D'ENTREPRISE</v>
          </cell>
          <cell r="C380">
            <v>157281.37</v>
          </cell>
          <cell r="D380">
            <v>0</v>
          </cell>
        </row>
        <row r="381">
          <cell r="A381" t="str">
            <v>647500</v>
          </cell>
          <cell r="B381" t="str">
            <v>MEDECINE DU TRAVAIL</v>
          </cell>
          <cell r="C381">
            <v>15373.04</v>
          </cell>
          <cell r="D381">
            <v>0</v>
          </cell>
        </row>
        <row r="382">
          <cell r="A382" t="str">
            <v>648100</v>
          </cell>
          <cell r="B382" t="str">
            <v>INTERESSEMENT</v>
          </cell>
          <cell r="C382">
            <v>188654.64</v>
          </cell>
          <cell r="D382">
            <v>0</v>
          </cell>
        </row>
        <row r="383">
          <cell r="A383" t="str">
            <v>658300</v>
          </cell>
          <cell r="B383" t="str">
            <v>CHARGES DIVERSES</v>
          </cell>
          <cell r="C383">
            <v>70269.19</v>
          </cell>
          <cell r="D383">
            <v>0</v>
          </cell>
        </row>
        <row r="384">
          <cell r="A384" t="str">
            <v>658400</v>
          </cell>
          <cell r="B384" t="str">
            <v>DEP DIV SUR OPE CLOTUREES</v>
          </cell>
          <cell r="C384">
            <v>4692.59</v>
          </cell>
          <cell r="D384">
            <v>0</v>
          </cell>
        </row>
        <row r="385">
          <cell r="A385" t="str">
            <v>661800</v>
          </cell>
          <cell r="B385" t="str">
            <v>INTERETS DES AUTRES DETTES</v>
          </cell>
          <cell r="C385">
            <v>14807.03</v>
          </cell>
          <cell r="D385">
            <v>0</v>
          </cell>
        </row>
        <row r="386">
          <cell r="A386" t="str">
            <v>661850</v>
          </cell>
          <cell r="B386" t="str">
            <v>INTERET DIVERS</v>
          </cell>
          <cell r="C386">
            <v>3825.52</v>
          </cell>
          <cell r="D386">
            <v>0</v>
          </cell>
        </row>
        <row r="387">
          <cell r="A387" t="str">
            <v>667000</v>
          </cell>
          <cell r="B387" t="str">
            <v>CHARGES NETTES S/CESSIONS VMP</v>
          </cell>
          <cell r="C387">
            <v>16993</v>
          </cell>
          <cell r="D387">
            <v>0</v>
          </cell>
        </row>
        <row r="388">
          <cell r="A388" t="str">
            <v>671200</v>
          </cell>
          <cell r="B388" t="str">
            <v>PENALITES,AMENDES FISC.+PENALE</v>
          </cell>
          <cell r="C388">
            <v>157.19999999999999</v>
          </cell>
          <cell r="D388">
            <v>0</v>
          </cell>
        </row>
        <row r="389">
          <cell r="A389" t="str">
            <v>671250</v>
          </cell>
          <cell r="B389" t="str">
            <v>CHARGES EXCEPTIONNELLE OPERATI</v>
          </cell>
          <cell r="C389">
            <v>1361864.45</v>
          </cell>
          <cell r="D389">
            <v>0</v>
          </cell>
        </row>
        <row r="390">
          <cell r="A390" t="str">
            <v>671820</v>
          </cell>
          <cell r="B390" t="str">
            <v>REGUL.EXCEPTION. SUR SALAIRES</v>
          </cell>
          <cell r="C390">
            <v>3400</v>
          </cell>
          <cell r="D390">
            <v>0</v>
          </cell>
        </row>
        <row r="391">
          <cell r="A391" t="str">
            <v>672200</v>
          </cell>
          <cell r="B391" t="str">
            <v>CHGES EXCEPT.S/EXERC.ANTERIEUR</v>
          </cell>
          <cell r="C391">
            <v>45136.83</v>
          </cell>
          <cell r="D391">
            <v>0</v>
          </cell>
        </row>
        <row r="392">
          <cell r="A392" t="str">
            <v>675100</v>
          </cell>
          <cell r="B392" t="str">
            <v>IMMOBILISATIONS CORPO EVRY</v>
          </cell>
          <cell r="C392">
            <v>37363.14</v>
          </cell>
          <cell r="D392">
            <v>0</v>
          </cell>
        </row>
        <row r="393">
          <cell r="A393" t="str">
            <v>681115</v>
          </cell>
          <cell r="B393" t="str">
            <v>DAP CONCESSIONS,LICENCES BREVT</v>
          </cell>
          <cell r="C393">
            <v>76644.03</v>
          </cell>
          <cell r="D393">
            <v>0</v>
          </cell>
        </row>
        <row r="394">
          <cell r="A394" t="str">
            <v>681121</v>
          </cell>
          <cell r="B394" t="str">
            <v>AGENCEMENT AMENAGT INSTALLATIO</v>
          </cell>
          <cell r="C394">
            <v>89087.679999999993</v>
          </cell>
          <cell r="D394">
            <v>0</v>
          </cell>
        </row>
        <row r="395">
          <cell r="A395" t="str">
            <v>681123</v>
          </cell>
          <cell r="B395" t="str">
            <v>MATERIEL DE BUREAU INFORMATIQU</v>
          </cell>
          <cell r="C395">
            <v>14478.96</v>
          </cell>
          <cell r="D395">
            <v>0</v>
          </cell>
        </row>
        <row r="396">
          <cell r="A396" t="str">
            <v>681124</v>
          </cell>
          <cell r="B396" t="str">
            <v>MOBILIER</v>
          </cell>
          <cell r="C396">
            <v>41773.730000000003</v>
          </cell>
          <cell r="D396">
            <v>0</v>
          </cell>
        </row>
        <row r="397">
          <cell r="A397" t="str">
            <v>681125</v>
          </cell>
          <cell r="B397" t="str">
            <v>IMMEUBLES DE RAPPORT</v>
          </cell>
          <cell r="C397">
            <v>217672.63</v>
          </cell>
          <cell r="D397">
            <v>0</v>
          </cell>
        </row>
        <row r="398">
          <cell r="A398" t="str">
            <v>681500</v>
          </cell>
          <cell r="B398" t="str">
            <v>DOT.PROV.POUR RISQ+CHG.EXPLOIT</v>
          </cell>
          <cell r="C398">
            <v>28705.57</v>
          </cell>
          <cell r="D398">
            <v>0</v>
          </cell>
        </row>
        <row r="399">
          <cell r="A399" t="str">
            <v>681509</v>
          </cell>
          <cell r="B399" t="str">
            <v>DOT.PROV.P/TRAVAUX</v>
          </cell>
          <cell r="C399">
            <v>0</v>
          </cell>
          <cell r="D399">
            <v>0</v>
          </cell>
        </row>
        <row r="400">
          <cell r="A400" t="str">
            <v>681511</v>
          </cell>
          <cell r="B400" t="str">
            <v>DOT.PROV.P/TRAVAUX A REALISER</v>
          </cell>
          <cell r="C400">
            <v>19764931.41</v>
          </cell>
          <cell r="D400">
            <v>0</v>
          </cell>
        </row>
        <row r="401">
          <cell r="A401" t="str">
            <v>681740</v>
          </cell>
          <cell r="B401" t="str">
            <v>CREANCES</v>
          </cell>
          <cell r="C401">
            <v>60814.5</v>
          </cell>
          <cell r="D401">
            <v>0</v>
          </cell>
        </row>
        <row r="402">
          <cell r="A402" t="str">
            <v>687100</v>
          </cell>
          <cell r="B402" t="str">
            <v>D.AMTS EXCEPT.IMMOBILISATIONS</v>
          </cell>
          <cell r="C402">
            <v>7965.72</v>
          </cell>
          <cell r="D402">
            <v>0</v>
          </cell>
        </row>
        <row r="403">
          <cell r="A403" t="str">
            <v>687500</v>
          </cell>
          <cell r="B403" t="str">
            <v>DOT.PROV.P/RISQUES+CHGES EXCEP</v>
          </cell>
          <cell r="C403">
            <v>103261</v>
          </cell>
          <cell r="D403">
            <v>0</v>
          </cell>
        </row>
        <row r="404">
          <cell r="A404" t="str">
            <v>697000</v>
          </cell>
          <cell r="B404" t="str">
            <v>IMPOSITION FORFAITAIRE ANNUELL</v>
          </cell>
          <cell r="C404">
            <v>0</v>
          </cell>
          <cell r="D404">
            <v>0</v>
          </cell>
        </row>
        <row r="405">
          <cell r="B405" t="str">
            <v xml:space="preserve">total classe 6 </v>
          </cell>
        </row>
        <row r="406">
          <cell r="A406" t="str">
            <v>701100</v>
          </cell>
          <cell r="B406" t="str">
            <v>VTES LOGEMENTS AIDES TVA 5,5%</v>
          </cell>
          <cell r="C406">
            <v>0</v>
          </cell>
          <cell r="D406">
            <v>5416035.4400000004</v>
          </cell>
        </row>
        <row r="407">
          <cell r="A407" t="str">
            <v>701101</v>
          </cell>
          <cell r="B407" t="str">
            <v>VTE LOGEMENT N_AIDES TVA 19,6%</v>
          </cell>
          <cell r="C407">
            <v>0</v>
          </cell>
          <cell r="D407">
            <v>25192005.420000002</v>
          </cell>
        </row>
        <row r="408">
          <cell r="A408" t="str">
            <v>701210</v>
          </cell>
          <cell r="B408" t="str">
            <v>VTES TERRAINS COMMERCES 19,6%</v>
          </cell>
          <cell r="C408">
            <v>0</v>
          </cell>
          <cell r="D408">
            <v>9881255</v>
          </cell>
        </row>
        <row r="409">
          <cell r="A409" t="str">
            <v>701410</v>
          </cell>
          <cell r="B409" t="str">
            <v>VENTES TERR P/ACTIVITES</v>
          </cell>
          <cell r="C409">
            <v>0</v>
          </cell>
          <cell r="D409">
            <v>20660282.690000001</v>
          </cell>
        </row>
        <row r="410">
          <cell r="A410" t="str">
            <v>701810</v>
          </cell>
          <cell r="B410" t="str">
            <v>AUTRE VTE TERRAIN AMENAGE 19,6</v>
          </cell>
          <cell r="C410">
            <v>0</v>
          </cell>
          <cell r="D410">
            <v>354907.01</v>
          </cell>
        </row>
        <row r="411">
          <cell r="A411" t="str">
            <v>701811</v>
          </cell>
          <cell r="B411" t="str">
            <v>AUTRE VTE TERRAIN AMENAGE 5,5%</v>
          </cell>
          <cell r="C411">
            <v>0</v>
          </cell>
          <cell r="D411">
            <v>23381.03</v>
          </cell>
        </row>
        <row r="412">
          <cell r="A412" t="str">
            <v>701812</v>
          </cell>
          <cell r="B412" t="str">
            <v>AUTRE VTE TERRAIN AMENAGE TMB</v>
          </cell>
          <cell r="C412">
            <v>0</v>
          </cell>
          <cell r="D412">
            <v>6354.72</v>
          </cell>
        </row>
        <row r="413">
          <cell r="A413" t="str">
            <v>701830</v>
          </cell>
          <cell r="B413" t="str">
            <v>VENTES TERRAINS TVA MARCH BIEN</v>
          </cell>
          <cell r="C413">
            <v>0</v>
          </cell>
          <cell r="D413">
            <v>334763.25</v>
          </cell>
        </row>
        <row r="414">
          <cell r="A414" t="str">
            <v>702100</v>
          </cell>
          <cell r="B414" t="str">
            <v>VENTE IMMEUBLE CONSTR LOGEMENT</v>
          </cell>
          <cell r="C414">
            <v>0</v>
          </cell>
          <cell r="D414">
            <v>1380930</v>
          </cell>
        </row>
        <row r="415">
          <cell r="A415" t="str">
            <v>705210</v>
          </cell>
          <cell r="B415" t="str">
            <v>VENTE ETUDE FONCIERES</v>
          </cell>
          <cell r="C415">
            <v>0</v>
          </cell>
          <cell r="D415">
            <v>7540</v>
          </cell>
        </row>
        <row r="416">
          <cell r="A416" t="str">
            <v>705230</v>
          </cell>
          <cell r="B416" t="str">
            <v>VENTE ETUDE DEVELOPPEMENT</v>
          </cell>
          <cell r="C416">
            <v>0</v>
          </cell>
          <cell r="D416">
            <v>284984.28999999998</v>
          </cell>
        </row>
        <row r="417">
          <cell r="A417" t="str">
            <v>705231</v>
          </cell>
          <cell r="B417" t="str">
            <v>VENTE ETUDE PROVISIONS</v>
          </cell>
          <cell r="C417">
            <v>0</v>
          </cell>
          <cell r="D417">
            <v>29422</v>
          </cell>
        </row>
        <row r="418">
          <cell r="A418" t="str">
            <v>706110</v>
          </cell>
          <cell r="B418" t="str">
            <v>HONORAIRES D'ACQUISITION</v>
          </cell>
          <cell r="C418">
            <v>0</v>
          </cell>
          <cell r="D418">
            <v>604026.75</v>
          </cell>
        </row>
        <row r="419">
          <cell r="A419" t="str">
            <v>706120</v>
          </cell>
          <cell r="B419" t="str">
            <v>HONORAIRES DE GESTION</v>
          </cell>
          <cell r="C419">
            <v>0</v>
          </cell>
          <cell r="D419">
            <v>1318318.01</v>
          </cell>
        </row>
        <row r="420">
          <cell r="A420" t="str">
            <v>706130</v>
          </cell>
          <cell r="B420" t="str">
            <v>HONORAIRES DE CESSION</v>
          </cell>
          <cell r="C420">
            <v>0</v>
          </cell>
          <cell r="D420">
            <v>400194.83</v>
          </cell>
        </row>
        <row r="421">
          <cell r="A421" t="str">
            <v>706140</v>
          </cell>
          <cell r="B421" t="str">
            <v>HONORAIRE PROSPECTION FONCIERE</v>
          </cell>
          <cell r="C421">
            <v>0</v>
          </cell>
          <cell r="D421">
            <v>30685.8</v>
          </cell>
        </row>
        <row r="422">
          <cell r="A422" t="str">
            <v>706150</v>
          </cell>
          <cell r="B422" t="str">
            <v>HONORAIRE INSTRUCTION DIA</v>
          </cell>
          <cell r="C422">
            <v>0</v>
          </cell>
          <cell r="D422">
            <v>12132</v>
          </cell>
        </row>
        <row r="423">
          <cell r="A423" t="str">
            <v>706160</v>
          </cell>
          <cell r="B423" t="str">
            <v>HONORAIRE CONFECTION D'ACTES</v>
          </cell>
          <cell r="C423">
            <v>0</v>
          </cell>
          <cell r="D423">
            <v>2061.11</v>
          </cell>
        </row>
        <row r="424">
          <cell r="A424" t="str">
            <v>706170</v>
          </cell>
          <cell r="B424" t="str">
            <v>HONORAIRE DE PROCEDURE</v>
          </cell>
          <cell r="C424">
            <v>0</v>
          </cell>
          <cell r="D424">
            <v>184340</v>
          </cell>
        </row>
        <row r="425">
          <cell r="A425" t="str">
            <v>706180</v>
          </cell>
          <cell r="B425" t="str">
            <v>HONORAIRE ASSISTANCE FONCIERE</v>
          </cell>
          <cell r="C425">
            <v>0</v>
          </cell>
          <cell r="D425">
            <v>222434.69</v>
          </cell>
        </row>
        <row r="426">
          <cell r="A426" t="str">
            <v>706221</v>
          </cell>
          <cell r="B426" t="str">
            <v>HONORAIRE BPAL</v>
          </cell>
          <cell r="C426">
            <v>0</v>
          </cell>
          <cell r="D426">
            <v>669074.43999999994</v>
          </cell>
        </row>
        <row r="427">
          <cell r="A427" t="str">
            <v>706222</v>
          </cell>
          <cell r="B427" t="str">
            <v>HONORAIRE EQUIPT UNIVERS SCOLA</v>
          </cell>
          <cell r="C427">
            <v>0</v>
          </cell>
          <cell r="D427">
            <v>351681.79</v>
          </cell>
        </row>
        <row r="428">
          <cell r="A428" t="str">
            <v>706225</v>
          </cell>
          <cell r="B428" t="str">
            <v>HONORAIRE DIVERS MANDATS</v>
          </cell>
          <cell r="C428">
            <v>0</v>
          </cell>
          <cell r="D428">
            <v>1077361.0900000001</v>
          </cell>
        </row>
        <row r="429">
          <cell r="A429" t="str">
            <v>706226</v>
          </cell>
          <cell r="B429" t="str">
            <v>PROV HONO MANDATS</v>
          </cell>
          <cell r="C429">
            <v>0</v>
          </cell>
          <cell r="D429">
            <v>399242</v>
          </cell>
        </row>
        <row r="430">
          <cell r="A430" t="str">
            <v>706231</v>
          </cell>
          <cell r="B430" t="str">
            <v>HONOR OPE AMENAGT EN PREST SER</v>
          </cell>
          <cell r="C430">
            <v>0</v>
          </cell>
          <cell r="D430">
            <v>298246.28000000003</v>
          </cell>
        </row>
        <row r="431">
          <cell r="A431" t="str">
            <v>706811</v>
          </cell>
          <cell r="B431" t="str">
            <v>HONORAIRES MISSIONS</v>
          </cell>
          <cell r="C431">
            <v>0</v>
          </cell>
          <cell r="D431">
            <v>31566.81</v>
          </cell>
        </row>
        <row r="432">
          <cell r="A432" t="str">
            <v>706812</v>
          </cell>
          <cell r="B432" t="str">
            <v>AUTRES HONORAIRES</v>
          </cell>
          <cell r="C432">
            <v>0</v>
          </cell>
          <cell r="D432">
            <v>208147.62</v>
          </cell>
        </row>
        <row r="433">
          <cell r="A433" t="str">
            <v>708313</v>
          </cell>
          <cell r="B433" t="str">
            <v>LOCATIONS DIVERS COMMERCES</v>
          </cell>
          <cell r="C433">
            <v>0</v>
          </cell>
          <cell r="D433">
            <v>166997.17000000001</v>
          </cell>
        </row>
        <row r="434">
          <cell r="A434" t="str">
            <v>708314</v>
          </cell>
          <cell r="B434" t="str">
            <v>LOCATIONS DIVERSES BUREAUX</v>
          </cell>
          <cell r="C434">
            <v>0</v>
          </cell>
          <cell r="D434">
            <v>273723.96999999997</v>
          </cell>
        </row>
        <row r="435">
          <cell r="A435" t="str">
            <v>708321</v>
          </cell>
          <cell r="B435" t="str">
            <v>AMT INDEMNITES D'OCCUPATION</v>
          </cell>
          <cell r="C435">
            <v>0</v>
          </cell>
          <cell r="D435">
            <v>778148.7</v>
          </cell>
        </row>
        <row r="436">
          <cell r="A436" t="str">
            <v>708322</v>
          </cell>
          <cell r="B436" t="str">
            <v>AMT LOYERS IMMEUBLES BATIS</v>
          </cell>
          <cell r="C436">
            <v>0</v>
          </cell>
          <cell r="D436">
            <v>531737.9</v>
          </cell>
        </row>
        <row r="437">
          <cell r="A437" t="str">
            <v>708331</v>
          </cell>
          <cell r="B437" t="str">
            <v>EVRY INDEMNITE OCCUP. FONCIER</v>
          </cell>
          <cell r="C437">
            <v>0</v>
          </cell>
          <cell r="D437">
            <v>21560.639999999999</v>
          </cell>
        </row>
        <row r="438">
          <cell r="A438" t="str">
            <v>708334</v>
          </cell>
          <cell r="B438" t="str">
            <v>FON BAUX COMMERCIAUX</v>
          </cell>
          <cell r="C438">
            <v>0</v>
          </cell>
          <cell r="D438">
            <v>155379.26999999999</v>
          </cell>
        </row>
        <row r="439">
          <cell r="A439" t="str">
            <v>708341</v>
          </cell>
          <cell r="B439" t="str">
            <v>OCCUPANTS SANS TITRE</v>
          </cell>
          <cell r="C439">
            <v>0</v>
          </cell>
          <cell r="D439">
            <v>4875.1499999999996</v>
          </cell>
        </row>
        <row r="440">
          <cell r="A440" t="str">
            <v>708800</v>
          </cell>
          <cell r="B440" t="str">
            <v>AUTRES PROD ACTI ANNEXES TVA</v>
          </cell>
          <cell r="C440">
            <v>0</v>
          </cell>
          <cell r="D440">
            <v>273110.53999999998</v>
          </cell>
        </row>
        <row r="441">
          <cell r="A441" t="str">
            <v>713309</v>
          </cell>
          <cell r="B441" t="str">
            <v>VAR EN COURS TERRAINS PROV</v>
          </cell>
          <cell r="C441">
            <v>0</v>
          </cell>
          <cell r="D441">
            <v>0</v>
          </cell>
        </row>
        <row r="442">
          <cell r="A442" t="str">
            <v>713310</v>
          </cell>
          <cell r="B442" t="str">
            <v>VAR EN COURS TERRAINS</v>
          </cell>
          <cell r="C442">
            <v>8145417.46</v>
          </cell>
          <cell r="D442">
            <v>0</v>
          </cell>
        </row>
        <row r="443">
          <cell r="A443" t="str">
            <v>713311</v>
          </cell>
          <cell r="B443" t="str">
            <v>VAR EN COURS TERRAINS NUS</v>
          </cell>
          <cell r="C443">
            <v>0</v>
          </cell>
          <cell r="D443">
            <v>3845850.6</v>
          </cell>
        </row>
        <row r="444">
          <cell r="A444" t="str">
            <v>713318</v>
          </cell>
          <cell r="B444" t="str">
            <v>VAR EN COURS CLICHY</v>
          </cell>
          <cell r="C444">
            <v>1575645.66</v>
          </cell>
          <cell r="D444">
            <v>0</v>
          </cell>
        </row>
        <row r="445">
          <cell r="A445" t="str">
            <v>713411</v>
          </cell>
          <cell r="B445" t="str">
            <v>VAR EN COURS ETUDE CPTE PROPRE</v>
          </cell>
          <cell r="C445">
            <v>0</v>
          </cell>
          <cell r="D445">
            <v>74678.850000000006</v>
          </cell>
        </row>
        <row r="446">
          <cell r="A446" t="str">
            <v>741100</v>
          </cell>
          <cell r="B446" t="str">
            <v>SUBVENTIONS ANRU NOTIFIEES</v>
          </cell>
          <cell r="C446">
            <v>0</v>
          </cell>
          <cell r="D446">
            <v>11131372.68</v>
          </cell>
        </row>
        <row r="447">
          <cell r="A447" t="str">
            <v>741109</v>
          </cell>
          <cell r="B447" t="str">
            <v>SUBVENTIONS ANRU PROD CONS AVA</v>
          </cell>
          <cell r="C447">
            <v>0</v>
          </cell>
          <cell r="D447">
            <v>1595666.49</v>
          </cell>
        </row>
        <row r="448">
          <cell r="A448" t="str">
            <v>748830</v>
          </cell>
          <cell r="B448" t="str">
            <v>PARTICIPATIONS DIVERSES</v>
          </cell>
          <cell r="C448">
            <v>0</v>
          </cell>
          <cell r="D448">
            <v>381875.35</v>
          </cell>
        </row>
        <row r="449">
          <cell r="A449" t="str">
            <v>758101</v>
          </cell>
          <cell r="B449" t="str">
            <v>RBT CHARGES ET DIVERS N/SOUMIS</v>
          </cell>
          <cell r="C449">
            <v>0</v>
          </cell>
          <cell r="D449">
            <v>455503.77</v>
          </cell>
        </row>
        <row r="450">
          <cell r="A450" t="str">
            <v>758300</v>
          </cell>
          <cell r="B450" t="str">
            <v>PRODUITS GESTION COURANTE</v>
          </cell>
          <cell r="C450">
            <v>0</v>
          </cell>
          <cell r="D450">
            <v>1.24</v>
          </cell>
        </row>
        <row r="451">
          <cell r="A451" t="str">
            <v>762100</v>
          </cell>
          <cell r="B451" t="str">
            <v>INTERETS SUR CONSIGNATIONS</v>
          </cell>
          <cell r="C451">
            <v>0</v>
          </cell>
          <cell r="D451">
            <v>6536.1</v>
          </cell>
        </row>
        <row r="452">
          <cell r="A452" t="str">
            <v>762200</v>
          </cell>
          <cell r="B452" t="str">
            <v>INTERETS PRETS AU PERSONNEL</v>
          </cell>
          <cell r="C452">
            <v>0</v>
          </cell>
          <cell r="D452">
            <v>735.04</v>
          </cell>
        </row>
        <row r="453">
          <cell r="A453" t="str">
            <v>763800</v>
          </cell>
          <cell r="B453" t="str">
            <v>INTERETS AUTRES CREANCES</v>
          </cell>
          <cell r="C453">
            <v>0</v>
          </cell>
          <cell r="D453">
            <v>34227.480000000003</v>
          </cell>
        </row>
        <row r="454">
          <cell r="A454" t="str">
            <v>767000</v>
          </cell>
          <cell r="B454" t="str">
            <v>PDT NET CSSION VAL MOB PLACEMT</v>
          </cell>
          <cell r="C454">
            <v>0</v>
          </cell>
          <cell r="D454">
            <v>2980563.07</v>
          </cell>
        </row>
        <row r="455">
          <cell r="A455" t="str">
            <v>768200</v>
          </cell>
          <cell r="B455" t="str">
            <v>REVENU DEPOT A TERME</v>
          </cell>
          <cell r="C455">
            <v>0</v>
          </cell>
          <cell r="D455">
            <v>86000</v>
          </cell>
        </row>
        <row r="456">
          <cell r="A456" t="str">
            <v>771700</v>
          </cell>
          <cell r="B456" t="str">
            <v>DEGREVEMENTS D'IMPOTS</v>
          </cell>
          <cell r="C456">
            <v>0</v>
          </cell>
          <cell r="D456">
            <v>25596</v>
          </cell>
        </row>
        <row r="457">
          <cell r="A457" t="str">
            <v>771800</v>
          </cell>
          <cell r="B457" t="str">
            <v>AUTRES PRODUITS EXCEPT. EXO</v>
          </cell>
          <cell r="C457">
            <v>0</v>
          </cell>
          <cell r="D457">
            <v>47873.64</v>
          </cell>
        </row>
        <row r="458">
          <cell r="A458" t="str">
            <v>772000</v>
          </cell>
          <cell r="B458" t="str">
            <v>PRODUIT EXCEP EXER ANTER EXONE</v>
          </cell>
          <cell r="C458">
            <v>0</v>
          </cell>
          <cell r="D458">
            <v>40249.620000000003</v>
          </cell>
        </row>
        <row r="459">
          <cell r="A459" t="str">
            <v>772010</v>
          </cell>
          <cell r="B459" t="str">
            <v>PRODUIT EXCEP EXERC ANTER TN</v>
          </cell>
          <cell r="C459">
            <v>0</v>
          </cell>
          <cell r="D459">
            <v>10524.17</v>
          </cell>
        </row>
        <row r="460">
          <cell r="A460" t="str">
            <v>775100</v>
          </cell>
          <cell r="B460" t="str">
            <v>PRODUIT CESSION ELEMENT ACTIF</v>
          </cell>
          <cell r="C460">
            <v>0</v>
          </cell>
          <cell r="D460">
            <v>69759.600000000006</v>
          </cell>
        </row>
        <row r="461">
          <cell r="A461" t="str">
            <v>781409</v>
          </cell>
          <cell r="B461" t="str">
            <v>REP.PROV.RISQUES CHARGES</v>
          </cell>
          <cell r="C461">
            <v>0</v>
          </cell>
          <cell r="D461">
            <v>0</v>
          </cell>
        </row>
        <row r="462">
          <cell r="A462" t="str">
            <v>781500</v>
          </cell>
          <cell r="B462" t="str">
            <v>REPRISE PROV PR RISQ/CH EXPLOI</v>
          </cell>
          <cell r="C462">
            <v>0</v>
          </cell>
          <cell r="D462">
            <v>150228.15</v>
          </cell>
        </row>
        <row r="463">
          <cell r="A463" t="str">
            <v>781509</v>
          </cell>
          <cell r="B463" t="str">
            <v>REP.PROV.P/TRAVAUX</v>
          </cell>
          <cell r="C463">
            <v>0</v>
          </cell>
          <cell r="D463">
            <v>0</v>
          </cell>
        </row>
        <row r="464">
          <cell r="A464" t="str">
            <v>781511</v>
          </cell>
          <cell r="B464" t="str">
            <v>REPRISE S/PROV P/TRAVX A REALI</v>
          </cell>
          <cell r="C464">
            <v>0</v>
          </cell>
          <cell r="D464">
            <v>10978669.470000001</v>
          </cell>
        </row>
        <row r="465">
          <cell r="A465" t="str">
            <v>781730</v>
          </cell>
          <cell r="B465" t="str">
            <v>REPRISE PROV PR DEP STK</v>
          </cell>
          <cell r="C465">
            <v>0</v>
          </cell>
          <cell r="D465">
            <v>270564.28999999998</v>
          </cell>
        </row>
        <row r="466">
          <cell r="A466" t="str">
            <v>781740</v>
          </cell>
          <cell r="B466" t="str">
            <v>REPRISE S/PROV DES CREANCES</v>
          </cell>
          <cell r="C466">
            <v>0</v>
          </cell>
          <cell r="D466">
            <v>44777.77</v>
          </cell>
        </row>
        <row r="467">
          <cell r="A467" t="str">
            <v>787520</v>
          </cell>
          <cell r="B467" t="str">
            <v>REPRISE S/PROV EXCEPTIONNELLE</v>
          </cell>
          <cell r="C467">
            <v>0</v>
          </cell>
          <cell r="D467">
            <v>1622716.17</v>
          </cell>
        </row>
        <row r="468">
          <cell r="A468" t="str">
            <v>791000</v>
          </cell>
          <cell r="B468" t="str">
            <v>TRANSFERT DE CHARGES EXPLOTATI</v>
          </cell>
          <cell r="C468">
            <v>0</v>
          </cell>
          <cell r="D468">
            <v>2569.14</v>
          </cell>
        </row>
        <row r="469">
          <cell r="A469" t="str">
            <v>791100</v>
          </cell>
          <cell r="B469" t="str">
            <v>TRANSF CHARGES AVANTAGE NATURE</v>
          </cell>
          <cell r="C469">
            <v>0</v>
          </cell>
          <cell r="D469">
            <v>97654.19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MACRO"/>
      <sheetName val="Synthèse par dossier"/>
      <sheetName val="Saisie budget"/>
      <sheetName val="TCD budget"/>
      <sheetName val="TCD Synth"/>
      <sheetName val="TCD Synth Détail"/>
      <sheetName val="Balance"/>
      <sheetName val="OPERATIONS - BI"/>
      <sheetName val="OPERATIONS - Estimé"/>
      <sheetName val="OPERATIONS en DVPT - BI"/>
      <sheetName val="OPERATIONS en DVPT - Estimé"/>
      <sheetName val="EPAOR - BI"/>
      <sheetName val="EPAOR - Estimé"/>
      <sheetName val="AMONT &amp; RESFON - BI"/>
      <sheetName val="AMONT &amp; RESFON - Estimé"/>
      <sheetName val="TCD Foncier"/>
      <sheetName val="DATA"/>
      <sheetName val="Formules"/>
      <sheetName val="BILAN GO7"/>
      <sheetName val="PARAM"/>
      <sheetName val="SCREEN"/>
      <sheetName val="te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">
          <cell r="G1" t="str">
            <v>Engagements antérieurs</v>
          </cell>
        </row>
      </sheetData>
      <sheetData sheetId="18"/>
      <sheetData sheetId="19"/>
      <sheetData sheetId="20">
        <row r="2">
          <cell r="D2" t="str">
            <v>1001</v>
          </cell>
          <cell r="L2" t="str">
            <v>A101 Structure / Etudes et prestataires juridiques</v>
          </cell>
        </row>
        <row r="3">
          <cell r="D3" t="str">
            <v>1002</v>
          </cell>
          <cell r="L3" t="str">
            <v>A102 Structure / Etudes et prestataires financiers</v>
          </cell>
        </row>
        <row r="4">
          <cell r="D4" t="str">
            <v>1101</v>
          </cell>
          <cell r="L4" t="str">
            <v>A103 Structure / Autres études</v>
          </cell>
        </row>
        <row r="5">
          <cell r="D5" t="str">
            <v>1102</v>
          </cell>
          <cell r="L5" t="str">
            <v>A104 Structure / Autres prestataires (compte-rendu CA, CGEFi…)</v>
          </cell>
        </row>
        <row r="6">
          <cell r="D6" t="str">
            <v>1201</v>
          </cell>
          <cell r="L6" t="str">
            <v>A105 Etudes et prestataires RH : Recrutement</v>
          </cell>
        </row>
        <row r="7">
          <cell r="D7" t="str">
            <v>1202</v>
          </cell>
          <cell r="L7" t="str">
            <v>A106 Etudes et prestataires RH : Paye</v>
          </cell>
        </row>
        <row r="8">
          <cell r="D8" t="str">
            <v>1203</v>
          </cell>
          <cell r="L8" t="str">
            <v>A111 Géomètre</v>
          </cell>
        </row>
        <row r="9">
          <cell r="D9" t="str">
            <v>1301</v>
          </cell>
          <cell r="L9" t="str">
            <v>A112 Etudes de sols et géotechniques</v>
          </cell>
        </row>
        <row r="10">
          <cell r="D10" t="str">
            <v>1302</v>
          </cell>
          <cell r="L10" t="str">
            <v>A113 Honoraires architectes, paysagistes et BET VRD</v>
          </cell>
        </row>
        <row r="11">
          <cell r="D11" t="str">
            <v>1303</v>
          </cell>
          <cell r="L11" t="str">
            <v>A114 Autres études</v>
          </cell>
        </row>
        <row r="12">
          <cell r="D12" t="str">
            <v>1304</v>
          </cell>
          <cell r="L12" t="str">
            <v>A115 Etudes immobilières (OPAH, RHI, relogement, diag démolitions…)</v>
          </cell>
        </row>
        <row r="13">
          <cell r="D13" t="str">
            <v>1401</v>
          </cell>
          <cell r="L13" t="str">
            <v>A116 Participations aux études réalisées par des tiers</v>
          </cell>
        </row>
        <row r="14">
          <cell r="D14" t="str">
            <v>1501</v>
          </cell>
          <cell r="L14" t="str">
            <v>A121 Conseils juridiques et financiers</v>
          </cell>
        </row>
        <row r="15">
          <cell r="D15" t="str">
            <v>AMONT</v>
          </cell>
          <cell r="L15" t="str">
            <v>A131 Frais de concours, primes candidats non retenus</v>
          </cell>
        </row>
        <row r="16">
          <cell r="D16" t="str">
            <v>EPAOR</v>
          </cell>
          <cell r="L16" t="str">
            <v>A141 Etudes financées par la subvention Grand Paris</v>
          </cell>
        </row>
        <row r="17">
          <cell r="D17" t="str">
            <v>EPACOM</v>
          </cell>
          <cell r="L17" t="str">
            <v>A151 Etudes engagées avant la prise d'initiative (hors bilan)</v>
          </cell>
        </row>
        <row r="18">
          <cell r="D18" t="str">
            <v>TOUS</v>
          </cell>
          <cell r="L18" t="str">
            <v>A197 Structure / Reprise historique prestataires 2007-2010 (hors recrutement et paye)</v>
          </cell>
        </row>
        <row r="19">
          <cell r="D19" t="str">
            <v>(sélectionner op)</v>
          </cell>
          <cell r="L19" t="str">
            <v>A198 Reprise historique études non stockables 2007-2010</v>
          </cell>
        </row>
        <row r="20">
          <cell r="L20" t="str">
            <v>A199 Reprise historique études stockables 2007-2010</v>
          </cell>
        </row>
        <row r="21">
          <cell r="L21" t="str">
            <v>B101 Acquisitions terrains nus</v>
          </cell>
        </row>
        <row r="22">
          <cell r="L22" t="str">
            <v>B102 Acquisitions terrains bâtis</v>
          </cell>
        </row>
        <row r="23">
          <cell r="L23" t="str">
            <v>B111 Indemnités d'éviction</v>
          </cell>
        </row>
        <row r="24">
          <cell r="L24" t="str">
            <v>B112 Frais annexes sur acquisitions</v>
          </cell>
        </row>
        <row r="25">
          <cell r="D25" t="str">
            <v>Dépenses</v>
          </cell>
          <cell r="L25" t="str">
            <v>B121 Acompte sur acquisition</v>
          </cell>
        </row>
        <row r="26">
          <cell r="D26" t="str">
            <v>Recettes</v>
          </cell>
          <cell r="L26" t="str">
            <v>C101 Redevance archéologique</v>
          </cell>
        </row>
        <row r="27">
          <cell r="L27" t="str">
            <v>C102 Prestations de fouilles archéologiques (hors redevance)</v>
          </cell>
        </row>
        <row r="28">
          <cell r="L28" t="str">
            <v>C201 Démolitions, mise en sécurité avant démolition</v>
          </cell>
        </row>
        <row r="29">
          <cell r="D29" t="str">
            <v>2014P</v>
          </cell>
          <cell r="L29" t="str">
            <v>C202 Nettoyage et entretien des terrains</v>
          </cell>
        </row>
        <row r="30">
          <cell r="D30" t="str">
            <v>2015P</v>
          </cell>
          <cell r="L30" t="str">
            <v>C203 Dépollution</v>
          </cell>
        </row>
        <row r="31">
          <cell r="L31" t="str">
            <v>C204 Terrassements (si marché spécifique)</v>
          </cell>
        </row>
        <row r="32">
          <cell r="L32" t="str">
            <v>C301 Infrastructures</v>
          </cell>
        </row>
        <row r="33">
          <cell r="D33" t="str">
            <v>PREVISIONNEL</v>
          </cell>
          <cell r="L33" t="str">
            <v>C302 Ouvrages d'art (yc parkings)</v>
          </cell>
        </row>
        <row r="34">
          <cell r="L34" t="str">
            <v>C311 Concessionnaires de réseaux</v>
          </cell>
        </row>
        <row r="35">
          <cell r="L35" t="str">
            <v>C321 Honoraires techniques (CSPS, OPC travaux, etc.)</v>
          </cell>
        </row>
        <row r="36">
          <cell r="L36" t="str">
            <v>C401 Superstructures</v>
          </cell>
        </row>
        <row r="37">
          <cell r="L37" t="str">
            <v>C411 Travaux de sécurisation immobilisés</v>
          </cell>
        </row>
        <row r="38">
          <cell r="L38" t="str">
            <v>D101 Cotisations associations (Ateliers de Cergy, Club Ville Aménagement, etc.)</v>
          </cell>
        </row>
        <row r="39">
          <cell r="L39" t="str">
            <v>D111 Participations aux études réalisées par des tiers</v>
          </cell>
        </row>
        <row r="40">
          <cell r="L40" t="str">
            <v>D112 Participations au programme des EP</v>
          </cell>
        </row>
        <row r="41">
          <cell r="L41" t="str">
            <v>E101 Rémunération commercialisateurs</v>
          </cell>
        </row>
        <row r="42">
          <cell r="L42" t="str">
            <v>E201 Structure / communication opérationnelle non affectable</v>
          </cell>
        </row>
        <row r="43">
          <cell r="L43" t="str">
            <v>E202 Communication opérationnelle, concertation</v>
          </cell>
        </row>
        <row r="44">
          <cell r="L44" t="str">
            <v>E203 Reportages photographiques</v>
          </cell>
        </row>
        <row r="45">
          <cell r="L45" t="str">
            <v>E204 Editions EPA (brochures, plaquettes, livrets, cartes)</v>
          </cell>
        </row>
        <row r="46">
          <cell r="L46" t="str">
            <v>E211 Frais d'organisation (MIPIM, SIMI)</v>
          </cell>
        </row>
        <row r="47">
          <cell r="L47" t="str">
            <v>E212 Frais d'organisation (autres manifestations)</v>
          </cell>
        </row>
        <row r="48">
          <cell r="L48" t="str">
            <v>E213 Frais d'inscriptions  (colloques, séminaires, salons)</v>
          </cell>
        </row>
        <row r="49">
          <cell r="L49" t="str">
            <v>E221 Relations de presse</v>
          </cell>
        </row>
        <row r="50">
          <cell r="L50" t="str">
            <v>E222 Achats d'espaces publicitaires, parutions publicitaires</v>
          </cell>
        </row>
        <row r="51">
          <cell r="L51" t="str">
            <v>E231 Autres dépenses de comm. générale (charte graphique, signalétique)</v>
          </cell>
        </row>
        <row r="52">
          <cell r="L52" t="str">
            <v>E232 Conception et fonctionnement du site internet EPA</v>
          </cell>
        </row>
        <row r="53">
          <cell r="L53" t="str">
            <v>E241 Communication / Frais de restauration (réceptions)</v>
          </cell>
        </row>
        <row r="54">
          <cell r="L54" t="str">
            <v>E301 Annonces et insertions légales, Kbis</v>
          </cell>
        </row>
        <row r="55">
          <cell r="L55" t="str">
            <v>E302 Frais de contentieux, avocats contentieux, huissiers</v>
          </cell>
        </row>
        <row r="56">
          <cell r="L56" t="str">
            <v>E303 Frais d'affichage (PC, PD)</v>
          </cell>
        </row>
        <row r="57">
          <cell r="L57" t="str">
            <v>E311 Intérêts moratoires sur marchés</v>
          </cell>
        </row>
        <row r="58">
          <cell r="L58" t="str">
            <v>E321 Charges diverses de gestion courante (écarts de règlement, de TVA)</v>
          </cell>
        </row>
        <row r="59">
          <cell r="L59" t="str">
            <v>E331 Pertes sur créances irrecouvrables</v>
          </cell>
        </row>
        <row r="60">
          <cell r="L60" t="str">
            <v>E341 Dotations aux provisions pour dépréciation de créances client</v>
          </cell>
        </row>
        <row r="61">
          <cell r="L61" t="str">
            <v>E401 Taxe sur les salaires</v>
          </cell>
        </row>
        <row r="62">
          <cell r="L62" t="str">
            <v>E402 Pénalités, amendes fiscales et pénales</v>
          </cell>
        </row>
        <row r="63">
          <cell r="L63" t="str">
            <v>E403 Participation de l'employeur à la formation professionnelle continue</v>
          </cell>
        </row>
        <row r="64">
          <cell r="L64" t="str">
            <v>E404 Taxe d'apprentissage ou versement libératoire</v>
          </cell>
        </row>
        <row r="65">
          <cell r="L65" t="str">
            <v>E405 Contribution économique territoriale - CVAE / CFE (ex TP)</v>
          </cell>
        </row>
        <row r="66">
          <cell r="L66" t="str">
            <v>E406 Taxes foncières</v>
          </cell>
        </row>
        <row r="67">
          <cell r="L67" t="str">
            <v>E407 Droits d'enregistrement et de timbre</v>
          </cell>
        </row>
        <row r="68">
          <cell r="L68" t="str">
            <v>E408 Taxe sur les bureaux et sur les logements vacants</v>
          </cell>
        </row>
        <row r="69">
          <cell r="L69" t="str">
            <v>E420 Autres impôts et taxes</v>
          </cell>
        </row>
        <row r="70">
          <cell r="L70" t="str">
            <v>E430 TVA non récupérable</v>
          </cell>
        </row>
        <row r="71">
          <cell r="L71" t="str">
            <v>E497 Reprise historique 618 (618500)</v>
          </cell>
        </row>
        <row r="72">
          <cell r="L72" t="str">
            <v>E498 Reprise historique 622 (622800)</v>
          </cell>
        </row>
        <row r="73">
          <cell r="L73" t="str">
            <v>E499 Reprise historique 623</v>
          </cell>
        </row>
        <row r="74">
          <cell r="L74" t="str">
            <v>F101 Frais bancaires</v>
          </cell>
        </row>
        <row r="75">
          <cell r="L75" t="str">
            <v>F111 Intérêts sur emprunts</v>
          </cell>
        </row>
        <row r="76">
          <cell r="L76" t="str">
            <v>G101 Acquisition logiciels informatiques</v>
          </cell>
        </row>
        <row r="77">
          <cell r="L77" t="str">
            <v>G102 Acquisition logiciels informatiques (mise en service ult.)</v>
          </cell>
        </row>
        <row r="78">
          <cell r="L78" t="str">
            <v>G103 Acquisition matériel informatique et de bureau</v>
          </cell>
        </row>
        <row r="79">
          <cell r="L79" t="str">
            <v>G104 Acquisition de mobilier</v>
          </cell>
        </row>
        <row r="80">
          <cell r="L80" t="str">
            <v>G105 Acquisition de données (INSEE, métadonnées,...)</v>
          </cell>
        </row>
        <row r="81">
          <cell r="L81" t="str">
            <v>G110 Loyers mobiliers (informatique, copieurs, voitures, autres)</v>
          </cell>
        </row>
        <row r="82">
          <cell r="L82" t="str">
            <v>G111 Contrats de maintenance / logiciels</v>
          </cell>
        </row>
        <row r="83">
          <cell r="L83" t="str">
            <v>G112 Contrats de maintenance / matériels</v>
          </cell>
        </row>
        <row r="84">
          <cell r="L84" t="str">
            <v>G113 Entretien et réparations sur biens mobiliers</v>
          </cell>
        </row>
        <row r="85">
          <cell r="L85" t="str">
            <v>G120 Prime d'assurance multirisques (hors locaux, hors voitures)</v>
          </cell>
        </row>
        <row r="86">
          <cell r="L86" t="str">
            <v>G130 Voitures - Carburant et frais de gestion cartes essence</v>
          </cell>
        </row>
        <row r="87">
          <cell r="L87" t="str">
            <v>G131 Voitures - Fournitures et petit matériel</v>
          </cell>
        </row>
        <row r="88">
          <cell r="L88" t="str">
            <v>G132 Voitures - Prime d'assurance</v>
          </cell>
        </row>
        <row r="89">
          <cell r="L89" t="str">
            <v>G133 Informatique/Reprographie - Fournitures et petit matériel</v>
          </cell>
        </row>
        <row r="90">
          <cell r="L90" t="str">
            <v>G134 Informatique/Reprographie - Consommables</v>
          </cell>
        </row>
        <row r="91">
          <cell r="L91" t="str">
            <v>G135 Copieurs (relevés périodiques)</v>
          </cell>
        </row>
        <row r="92">
          <cell r="L92" t="str">
            <v>G136 Reprographie (photocopies)</v>
          </cell>
        </row>
        <row r="93">
          <cell r="L93" t="str">
            <v>G137 Bureaux - Fournitures administratives</v>
          </cell>
        </row>
        <row r="94">
          <cell r="L94" t="str">
            <v>G138 Bureaux - Produits entretien et petit matériel</v>
          </cell>
        </row>
        <row r="95">
          <cell r="L95" t="str">
            <v>G139 Autres fournitures administratives (bonbonne eau, fleurs…)</v>
          </cell>
        </row>
        <row r="96">
          <cell r="L96" t="str">
            <v>G150 Coursiers</v>
          </cell>
        </row>
        <row r="97">
          <cell r="L97" t="str">
            <v>G151 Frais d'affranchissements</v>
          </cell>
        </row>
        <row r="98">
          <cell r="L98" t="str">
            <v>G152 Frais de mise sous plis</v>
          </cell>
        </row>
        <row r="99">
          <cell r="L99" t="str">
            <v>G153 Frais de téléphonie / mobiles</v>
          </cell>
        </row>
        <row r="100">
          <cell r="L100" t="str">
            <v>G154 Frais de téléphonie / accès internet</v>
          </cell>
        </row>
        <row r="101">
          <cell r="L101" t="str">
            <v>G155 Frais de téléphonie / fixe et fax</v>
          </cell>
        </row>
        <row r="102">
          <cell r="L102" t="str">
            <v>G156 Frais de déplacement et d'hébergement</v>
          </cell>
        </row>
        <row r="103">
          <cell r="L103" t="str">
            <v>G157 Structure / Frais de restauration (réceptions)</v>
          </cell>
        </row>
        <row r="104">
          <cell r="L104" t="str">
            <v>G160 Documentation générale - Abonnements</v>
          </cell>
        </row>
        <row r="105">
          <cell r="L105" t="str">
            <v>G161 Documentation générale - Ouvrages</v>
          </cell>
        </row>
        <row r="106">
          <cell r="L106" t="str">
            <v>G162 Documentation urbanisme - Abonnements</v>
          </cell>
        </row>
        <row r="107">
          <cell r="L107" t="str">
            <v>G163 Documentation urbanisme - Ouvrages</v>
          </cell>
        </row>
        <row r="108">
          <cell r="L108" t="str">
            <v>G201 Installations générales, agencements, aménagements divers</v>
          </cell>
        </row>
        <row r="109">
          <cell r="L109" t="str">
            <v>G202 Entretiens et réparations sur biens immobiliers (yc propreté)</v>
          </cell>
        </row>
        <row r="110">
          <cell r="L110" t="str">
            <v>G211 Loyers immobiliers</v>
          </cell>
        </row>
        <row r="111">
          <cell r="L111" t="str">
            <v>G212 Charges locatives / de propriétaire immobiliers</v>
          </cell>
        </row>
        <row r="112">
          <cell r="L112" t="str">
            <v>G213 Dépôts de garantie / cautions</v>
          </cell>
        </row>
        <row r="113">
          <cell r="L113" t="str">
            <v>G214 Fonds de roulement</v>
          </cell>
        </row>
        <row r="114">
          <cell r="L114" t="str">
            <v>G221 Mandat de gestion</v>
          </cell>
        </row>
        <row r="115">
          <cell r="L115" t="str">
            <v>G222 Prime d'assurance (locaux)</v>
          </cell>
        </row>
        <row r="116">
          <cell r="L116" t="str">
            <v>G223 Consommation eau, électricité, gaz</v>
          </cell>
        </row>
        <row r="117">
          <cell r="L117" t="str">
            <v>G231 Frais de déménagement</v>
          </cell>
        </row>
        <row r="118">
          <cell r="L118" t="str">
            <v>G241 Frais d'actes et de contentieux liés à la gestion locative</v>
          </cell>
        </row>
        <row r="119">
          <cell r="L119" t="str">
            <v>G251 Dotations aux provisions pour dépréciation de créances locatives</v>
          </cell>
        </row>
        <row r="120">
          <cell r="L120" t="str">
            <v>G252 Pertes sur créances locatives irrecouvrables</v>
          </cell>
        </row>
        <row r="121">
          <cell r="L121" t="str">
            <v>G261 Frais de gardiennage</v>
          </cell>
        </row>
        <row r="122">
          <cell r="L122" t="str">
            <v>G262 Travaux de sécurisation courants</v>
          </cell>
        </row>
        <row r="123">
          <cell r="L123" t="str">
            <v>G301 Personnel intérimaire</v>
          </cell>
        </row>
        <row r="124">
          <cell r="L124" t="str">
            <v>G302 Personnel mis à disposition</v>
          </cell>
        </row>
        <row r="125">
          <cell r="L125" t="str">
            <v>G310 Frais de formation du personnel</v>
          </cell>
        </row>
        <row r="126">
          <cell r="L126" t="str">
            <v>G320 Tickets restaurants</v>
          </cell>
        </row>
        <row r="127">
          <cell r="L127" t="str">
            <v>G321 Prestations de services sur tickets restaurants</v>
          </cell>
        </row>
        <row r="128">
          <cell r="L128" t="str">
            <v>G322 Chèques cadeaux</v>
          </cell>
        </row>
        <row r="129">
          <cell r="L129" t="str">
            <v>G330 Médecine du travail</v>
          </cell>
        </row>
        <row r="130">
          <cell r="L130" t="str">
            <v>G340 Salaires et appointements</v>
          </cell>
        </row>
        <row r="131">
          <cell r="L131" t="str">
            <v>G341 Primes et gratifications</v>
          </cell>
        </row>
        <row r="132">
          <cell r="L132" t="str">
            <v>G342 Indemnités de licenciement</v>
          </cell>
        </row>
        <row r="133">
          <cell r="L133" t="str">
            <v>G343 Indemnités de congés payés</v>
          </cell>
        </row>
        <row r="134">
          <cell r="L134" t="str">
            <v>G344 Provisions pour congés payés</v>
          </cell>
        </row>
        <row r="135">
          <cell r="L135" t="str">
            <v>G345 Provisions pour charges sociales sur congés payés</v>
          </cell>
        </row>
        <row r="136">
          <cell r="L136" t="str">
            <v>G350 Remboursement carte orange</v>
          </cell>
        </row>
        <row r="137">
          <cell r="L137" t="str">
            <v>G351 Avantages en nature (véhicules de fonction)</v>
          </cell>
        </row>
        <row r="138">
          <cell r="L138" t="str">
            <v>G360 Cotisations URSSAF</v>
          </cell>
        </row>
        <row r="139">
          <cell r="L139" t="str">
            <v>G361 Cotisations ASSEDIC</v>
          </cell>
        </row>
        <row r="140">
          <cell r="L140" t="str">
            <v>G362 Cotisations IRCANTEC</v>
          </cell>
        </row>
        <row r="141">
          <cell r="L141" t="str">
            <v>G363 Cotisations CNRACL</v>
          </cell>
        </row>
        <row r="142">
          <cell r="L142" t="str">
            <v>G364 Cotisations RAFP</v>
          </cell>
        </row>
        <row r="143">
          <cell r="L143" t="str">
            <v>G365 Cotisations Pension civile</v>
          </cell>
        </row>
        <row r="144">
          <cell r="L144" t="str">
            <v>G366 Cotisations Mutuelle</v>
          </cell>
        </row>
        <row r="145">
          <cell r="L145" t="str">
            <v>G367 Cotisations Prévoyance</v>
          </cell>
        </row>
        <row r="146">
          <cell r="L146" t="str">
            <v>G368 Cotisations 1% logement</v>
          </cell>
        </row>
        <row r="147">
          <cell r="L147" t="str">
            <v>G370 Cotisation emploi travailleurs handicapés, mutilés de guerre et assimilés</v>
          </cell>
        </row>
        <row r="148">
          <cell r="L148" t="str">
            <v>G371 Cotisation autres taxes (redevances OFII,...)</v>
          </cell>
        </row>
        <row r="149">
          <cell r="L149" t="str">
            <v>G380 Appels de cotisations CNRACL</v>
          </cell>
        </row>
        <row r="150">
          <cell r="L150" t="str">
            <v>G381 Commande Tickets restaurants</v>
          </cell>
        </row>
        <row r="151">
          <cell r="L151" t="str">
            <v>G401 Dotations aux amortissements des immo incorporelles</v>
          </cell>
        </row>
        <row r="152">
          <cell r="L152" t="str">
            <v>G402 Dotations aux amortissements des agencements, aménagements, installations</v>
          </cell>
        </row>
        <row r="153">
          <cell r="L153" t="str">
            <v>G403 Dotations aux amortissements du matériel informatique et de bureau</v>
          </cell>
        </row>
        <row r="154">
          <cell r="L154" t="str">
            <v>G404 Dotations aux amortissements du mobilier</v>
          </cell>
        </row>
        <row r="155">
          <cell r="L155" t="str">
            <v>G195 Reprise historique 606</v>
          </cell>
        </row>
        <row r="156">
          <cell r="L156" t="str">
            <v>G196 Reprise historique 615</v>
          </cell>
        </row>
        <row r="157">
          <cell r="L157" t="str">
            <v>G197 Reprise historique documentation</v>
          </cell>
        </row>
        <row r="158">
          <cell r="L158" t="str">
            <v>G198 Reprise historique 625 (625600)</v>
          </cell>
        </row>
        <row r="159">
          <cell r="L159" t="str">
            <v>G199 Reprise historique 626 (626200)</v>
          </cell>
        </row>
        <row r="160">
          <cell r="L160" t="str">
            <v>R101 Vente de terrains ou immeubles (non aménagés)</v>
          </cell>
        </row>
        <row r="161">
          <cell r="L161" t="str">
            <v>R111 Vente de charges foncières Logement libre</v>
          </cell>
        </row>
        <row r="162">
          <cell r="L162" t="str">
            <v>R112 Vente de charges foncières Logement accession sociale</v>
          </cell>
        </row>
        <row r="163">
          <cell r="L163" t="str">
            <v>R113 Vente de charges foncières Logement social</v>
          </cell>
        </row>
        <row r="164">
          <cell r="L164" t="str">
            <v>R121 Vente de charges foncières Commerces</v>
          </cell>
        </row>
        <row r="165">
          <cell r="L165" t="str">
            <v>R122 Vente de charges foncières Bureaux</v>
          </cell>
        </row>
        <row r="166">
          <cell r="L166" t="str">
            <v>R123 Vente de charges foncières Activité</v>
          </cell>
        </row>
        <row r="167">
          <cell r="L167" t="str">
            <v>R124 Vente de terrains Activité</v>
          </cell>
        </row>
        <row r="168">
          <cell r="L168" t="str">
            <v>R131 Vente de charges foncières spécifiques (RPA, EHPAD…)</v>
          </cell>
        </row>
        <row r="169">
          <cell r="L169" t="str">
            <v>R141 Cession des emprises d'équipements publics</v>
          </cell>
        </row>
        <row r="170">
          <cell r="L170" t="str">
            <v>R201 Cession d'équipements publics</v>
          </cell>
        </row>
        <row r="171">
          <cell r="L171" t="str">
            <v>S101 Participations d'équilibre aux opérations (concessions)</v>
          </cell>
        </row>
        <row r="172">
          <cell r="L172" t="str">
            <v>S102 Avance AFTRP</v>
          </cell>
        </row>
        <row r="173">
          <cell r="L173" t="str">
            <v>S103 Fonds propres Etat</v>
          </cell>
        </row>
        <row r="174">
          <cell r="L174" t="str">
            <v>S104 Fonds propres CG94</v>
          </cell>
        </row>
        <row r="175">
          <cell r="L175" t="str">
            <v>S111 Subventions IST (Etat, Région, CG94, communes)</v>
          </cell>
        </row>
        <row r="176">
          <cell r="L176" t="str">
            <v>S121 Subventions FEDER</v>
          </cell>
        </row>
        <row r="177">
          <cell r="L177" t="str">
            <v>S122 Subvention Etat</v>
          </cell>
        </row>
        <row r="178">
          <cell r="L178" t="str">
            <v>S123 Subvention Région</v>
          </cell>
        </row>
        <row r="179">
          <cell r="L179" t="str">
            <v>S124 Subvention Département</v>
          </cell>
        </row>
        <row r="180">
          <cell r="L180" t="str">
            <v>S125 Subventions Villes</v>
          </cell>
        </row>
        <row r="181">
          <cell r="L181" t="str">
            <v>S131 Subventions  Grand Paris</v>
          </cell>
        </row>
        <row r="182">
          <cell r="L182" t="str">
            <v>S132 Subventions ANAH</v>
          </cell>
        </row>
        <row r="183">
          <cell r="L183" t="str">
            <v>S151 Autres subventions reçues</v>
          </cell>
        </row>
        <row r="184">
          <cell r="L184" t="str">
            <v>S161 Subventions embauche contrat d'avenir</v>
          </cell>
        </row>
        <row r="185">
          <cell r="L185" t="str">
            <v>T101 Locations d'immeubles</v>
          </cell>
        </row>
        <row r="186">
          <cell r="L186" t="str">
            <v>T102 Remboursement charges locatives</v>
          </cell>
        </row>
        <row r="187">
          <cell r="L187" t="str">
            <v>U101 Intérêts sur VMP</v>
          </cell>
        </row>
        <row r="188">
          <cell r="L188" t="str">
            <v>U102 Produits sur opérations de gestion</v>
          </cell>
        </row>
        <row r="189">
          <cell r="L189" t="str">
            <v>U103 Produits de cession d'éléments d'actif corporels (mobil</v>
          </cell>
        </row>
        <row r="190">
          <cell r="L190" t="str">
            <v>U201 Transferts de charges d'exploitation</v>
          </cell>
        </row>
        <row r="191">
          <cell r="L191" t="str">
            <v>Z111 Charges sur exercices antérieurs</v>
          </cell>
        </row>
        <row r="192">
          <cell r="L192" t="str">
            <v>Z201 Variation des encours terrains/travaux/ études aménagement</v>
          </cell>
        </row>
        <row r="193">
          <cell r="L193" t="str">
            <v>M101 Emprunts reçus</v>
          </cell>
        </row>
        <row r="194">
          <cell r="L194" t="str">
            <v>U301 Dépôts et cautionnement</v>
          </cell>
        </row>
        <row r="195">
          <cell r="L195" t="str">
            <v>M102 Emprunts CT reçus</v>
          </cell>
        </row>
        <row r="196">
          <cell r="L196" t="str">
            <v>V101 Remboursements emprunts LT</v>
          </cell>
        </row>
        <row r="197">
          <cell r="L197" t="str">
            <v>V102 Remboursements emprunts CT</v>
          </cell>
        </row>
        <row r="198">
          <cell r="L198" t="str">
            <v>U104 Intérêts sur consignations</v>
          </cell>
        </row>
        <row r="199">
          <cell r="L199" t="str">
            <v xml:space="preserve">(selectionner code de gestion) </v>
          </cell>
        </row>
      </sheetData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MMAIRE"/>
      <sheetName val="Données"/>
      <sheetName val="Bilan"/>
      <sheetName val="Compte de Résultat"/>
      <sheetName val="eprd_dét"/>
      <sheetName val="eprd"/>
      <sheetName val="eprd (2)"/>
      <sheetName val="Feuil1"/>
      <sheetName val="SIG"/>
      <sheetName val="CAF"/>
      <sheetName val="Bil Fonct N"/>
      <sheetName val="Bil Fonct N-1"/>
      <sheetName val="Tabl Fin"/>
      <sheetName val="Immo"/>
      <sheetName val="Les amortissements"/>
      <sheetName val="Les provisions"/>
      <sheetName val="Créances Dettes"/>
      <sheetName val="Chges_Prod_Excep"/>
      <sheetName val="TVA"/>
      <sheetName val="Chges à payer"/>
      <sheetName val="Module1"/>
      <sheetName val="Module2"/>
    </sheetNames>
    <sheetDataSet>
      <sheetData sheetId="0">
        <row r="41">
          <cell r="B41">
            <v>36341</v>
          </cell>
        </row>
        <row r="42">
          <cell r="B42">
            <v>36525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leau"/>
      <sheetName val="TCD"/>
      <sheetName val="TCD (2)"/>
      <sheetName val="EPRD 2011"/>
      <sheetName val="Listes"/>
      <sheetName val="Feuil3"/>
    </sheetNames>
    <sheetDataSet>
      <sheetData sheetId="0"/>
      <sheetData sheetId="1" refreshError="1"/>
      <sheetData sheetId="2" refreshError="1"/>
      <sheetData sheetId="3" refreshError="1"/>
      <sheetData sheetId="4">
        <row r="5">
          <cell r="G5" t="str">
            <v>1.Stratégique</v>
          </cell>
        </row>
        <row r="6">
          <cell r="G6" t="str">
            <v>2.Fonctionnel</v>
          </cell>
        </row>
        <row r="7">
          <cell r="G7" t="str">
            <v>3.Développement</v>
          </cell>
        </row>
        <row r="8">
          <cell r="G8" t="str">
            <v>4.Développement opérationnel</v>
          </cell>
        </row>
        <row r="9">
          <cell r="G9" t="str">
            <v>5.Opérationnel</v>
          </cell>
        </row>
        <row r="19">
          <cell r="B19" t="str">
            <v>Ablon</v>
          </cell>
          <cell r="F19" t="str">
            <v>Agence d'urbanisme</v>
          </cell>
          <cell r="H19" t="str">
            <v>DG</v>
          </cell>
        </row>
        <row r="20">
          <cell r="B20" t="str">
            <v>Alfortville Chinagora</v>
          </cell>
          <cell r="F20" t="str">
            <v>Communication opérationnelle</v>
          </cell>
          <cell r="H20" t="str">
            <v>DAF</v>
          </cell>
        </row>
        <row r="21">
          <cell r="B21" t="str">
            <v>Alfortville Sud Alfortville</v>
          </cell>
          <cell r="F21" t="str">
            <v>Développement durable</v>
          </cell>
          <cell r="H21" t="str">
            <v>DC</v>
          </cell>
        </row>
        <row r="22">
          <cell r="B22" t="str">
            <v>Ardoines</v>
          </cell>
          <cell r="F22" t="str">
            <v>Développement économique</v>
          </cell>
          <cell r="H22" t="str">
            <v>DST</v>
          </cell>
        </row>
        <row r="23">
          <cell r="B23" t="str">
            <v>Ardoines Cœur Ardoines</v>
          </cell>
          <cell r="F23" t="str">
            <v>Etudes techniques</v>
          </cell>
          <cell r="H23" t="str">
            <v>DAP</v>
          </cell>
        </row>
        <row r="24">
          <cell r="B24" t="str">
            <v>Ardoines Nord Allende</v>
          </cell>
          <cell r="F24" t="str">
            <v>Etudes urbaines</v>
          </cell>
          <cell r="H24" t="str">
            <v>DAME</v>
          </cell>
        </row>
        <row r="25">
          <cell r="B25" t="str">
            <v>Ardoines Quai de Vitry</v>
          </cell>
          <cell r="F25" t="str">
            <v>Foncier ferroviaire</v>
          </cell>
        </row>
        <row r="26">
          <cell r="B26" t="str">
            <v>Chevilly ZAC A. France</v>
          </cell>
          <cell r="F26" t="str">
            <v>Mobilité</v>
          </cell>
        </row>
        <row r="27">
          <cell r="B27" t="str">
            <v>Chevilly ZAC des Meuniers</v>
          </cell>
          <cell r="F27" t="str">
            <v>SIG</v>
          </cell>
        </row>
        <row r="28">
          <cell r="B28" t="str">
            <v>Choisy Centre-ville</v>
          </cell>
        </row>
        <row r="29">
          <cell r="B29" t="str">
            <v>Choisy Le Lugo</v>
          </cell>
        </row>
        <row r="30">
          <cell r="B30" t="str">
            <v>Non localisé</v>
          </cell>
        </row>
        <row r="31">
          <cell r="B31" t="str">
            <v>Pôle d'Orly</v>
          </cell>
        </row>
        <row r="32">
          <cell r="B32" t="str">
            <v>Pôle d'Orly Les Voeux</v>
          </cell>
        </row>
        <row r="33">
          <cell r="B33" t="str">
            <v>Pôle d'Orly Montjean</v>
          </cell>
        </row>
        <row r="34">
          <cell r="B34" t="str">
            <v>Pôle d'Orly SENIA RN7</v>
          </cell>
        </row>
        <row r="35">
          <cell r="B35" t="str">
            <v>Pôle d'Orly Triage</v>
          </cell>
        </row>
        <row r="36">
          <cell r="B36" t="str">
            <v>Seine</v>
          </cell>
        </row>
        <row r="37">
          <cell r="B37" t="str">
            <v>VSG</v>
          </cell>
        </row>
        <row r="38">
          <cell r="B38" t="str">
            <v>VSG Centre-ville</v>
          </cell>
        </row>
        <row r="39">
          <cell r="B39" t="str">
            <v>VSG DC2i</v>
          </cell>
        </row>
        <row r="40">
          <cell r="B40" t="str">
            <v>VSG Direction de projet</v>
          </cell>
        </row>
      </sheetData>
      <sheetData sheetId="5">
        <row r="3">
          <cell r="B3" t="str">
            <v>Notifié</v>
          </cell>
        </row>
        <row r="4">
          <cell r="B4" t="str">
            <v>En cours de procédure</v>
          </cell>
        </row>
        <row r="5">
          <cell r="B5" t="str">
            <v>Planning prévisionnel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re"/>
      <sheetName val="B_1_"/>
      <sheetName val="B_3_1_1"/>
      <sheetName val="B_3_1_2"/>
      <sheetName val="B_3_1_3"/>
      <sheetName val="B_3_2"/>
    </sheetNames>
    <sheetDataSet>
      <sheetData sheetId="0">
        <row r="13">
          <cell r="A13">
            <v>6.5595699999999999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CD promoteur"/>
      <sheetName val="PROMESSES"/>
      <sheetName val="AAV"/>
      <sheetName val="TCD AA"/>
      <sheetName val="TdB DG GPA"/>
      <sheetName val="TdB DG ORSA"/>
      <sheetName val="TdB DG PSGP"/>
      <sheetName val="Liste promot"/>
      <sheetName val="Liste typo"/>
      <sheetName val="BI2018"/>
      <sheetName val="Verif op"/>
      <sheetName val="Histo"/>
      <sheetName val="Feuil1"/>
      <sheetName val="Feuil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CD promoteur"/>
      <sheetName val="PROMESSES"/>
      <sheetName val="AAV"/>
      <sheetName val="TCD AA"/>
      <sheetName val="TdB DG GPA"/>
      <sheetName val="TdB DG ORSA"/>
      <sheetName val="TdB DG PSGP"/>
      <sheetName val="Liste promot"/>
      <sheetName val="Liste typo"/>
      <sheetName val="BI2018"/>
      <sheetName val="Verif op"/>
      <sheetName val="Histo"/>
      <sheetName val="Feuil1"/>
      <sheetName val="Feuil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Liste"/>
      <sheetName val="Feuil3"/>
    </sheetNames>
    <sheetDataSet>
      <sheetData sheetId="0" refreshError="1"/>
      <sheetData sheetId="1">
        <row r="1">
          <cell r="A1" t="str">
            <v>Renault</v>
          </cell>
        </row>
        <row r="2">
          <cell r="A2" t="str">
            <v>Citroen</v>
          </cell>
        </row>
      </sheetData>
      <sheetData sheetId="2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1D2CD-699D-461A-B34A-75FEB64C994E}">
  <sheetPr>
    <tabColor theme="5" tint="-0.249977111117893"/>
  </sheetPr>
  <dimension ref="A1:N40"/>
  <sheetViews>
    <sheetView topLeftCell="A19" zoomScale="79" workbookViewId="0">
      <selection activeCell="C18" sqref="C18"/>
    </sheetView>
  </sheetViews>
  <sheetFormatPr baseColWidth="10" defaultColWidth="11.453125" defaultRowHeight="14.5" x14ac:dyDescent="0.35"/>
  <cols>
    <col min="1" max="2" width="25.26953125" customWidth="1"/>
    <col min="3" max="3" width="32.26953125" customWidth="1"/>
    <col min="4" max="4" width="29.453125" customWidth="1"/>
    <col min="5" max="5" width="68.54296875" customWidth="1"/>
    <col min="6" max="6" width="2.54296875" customWidth="1"/>
    <col min="7" max="8" width="10.7265625" customWidth="1"/>
    <col min="9" max="9" width="11.7265625" customWidth="1"/>
    <col min="10" max="10" width="2.26953125" customWidth="1"/>
    <col min="12" max="12" width="33.26953125" customWidth="1"/>
    <col min="13" max="13" width="1.7265625" customWidth="1"/>
    <col min="14" max="14" width="77.26953125" customWidth="1"/>
  </cols>
  <sheetData>
    <row r="1" spans="1:14" ht="15" thickBot="1" x14ac:dyDescent="0.4"/>
    <row r="2" spans="1:14" ht="15" thickBot="1" x14ac:dyDescent="0.4">
      <c r="A2" s="182" t="s">
        <v>4</v>
      </c>
      <c r="B2" s="183"/>
      <c r="C2" s="183"/>
      <c r="D2" s="184"/>
    </row>
    <row r="3" spans="1:14" ht="15" thickBot="1" x14ac:dyDescent="0.4"/>
    <row r="4" spans="1:14" x14ac:dyDescent="0.35">
      <c r="A4" s="2" t="s">
        <v>5</v>
      </c>
      <c r="B4" s="3" t="s">
        <v>6</v>
      </c>
      <c r="C4" s="185" t="s">
        <v>7</v>
      </c>
      <c r="D4" s="186"/>
    </row>
    <row r="5" spans="1:14" x14ac:dyDescent="0.35">
      <c r="A5" s="4" t="s">
        <v>8</v>
      </c>
      <c r="B5" s="5" t="s">
        <v>9</v>
      </c>
      <c r="C5" s="4" t="s">
        <v>10</v>
      </c>
      <c r="D5" s="5">
        <v>2022</v>
      </c>
    </row>
    <row r="6" spans="1:14" x14ac:dyDescent="0.35">
      <c r="A6" s="4" t="s">
        <v>11</v>
      </c>
      <c r="B6" s="5" t="s">
        <v>12</v>
      </c>
      <c r="C6" s="6" t="s">
        <v>13</v>
      </c>
      <c r="D6" s="7"/>
    </row>
    <row r="7" spans="1:14" ht="15" thickBot="1" x14ac:dyDescent="0.4">
      <c r="A7" s="8" t="s">
        <v>14</v>
      </c>
      <c r="B7" s="9" t="s">
        <v>15</v>
      </c>
      <c r="C7" s="10" t="s">
        <v>16</v>
      </c>
      <c r="D7" s="11">
        <v>0.91</v>
      </c>
    </row>
    <row r="8" spans="1:14" ht="15" thickBot="1" x14ac:dyDescent="0.4"/>
    <row r="9" spans="1:14" ht="14.25" customHeight="1" thickBot="1" x14ac:dyDescent="0.4">
      <c r="A9" s="187" t="s">
        <v>17</v>
      </c>
      <c r="B9" s="188"/>
      <c r="C9" s="188"/>
      <c r="D9" s="188"/>
      <c r="E9" s="188"/>
      <c r="F9" s="12"/>
      <c r="G9" s="187" t="s">
        <v>18</v>
      </c>
      <c r="H9" s="188"/>
      <c r="I9" s="189"/>
      <c r="J9" s="12"/>
      <c r="K9" s="182" t="s">
        <v>19</v>
      </c>
      <c r="L9" s="184"/>
      <c r="N9" s="13" t="s">
        <v>20</v>
      </c>
    </row>
    <row r="10" spans="1:14" ht="15" thickBot="1" x14ac:dyDescent="0.4">
      <c r="A10" s="14"/>
      <c r="B10" s="14"/>
    </row>
    <row r="11" spans="1:14" ht="54.75" customHeight="1" thickBot="1" x14ac:dyDescent="0.4">
      <c r="A11" s="15" t="s">
        <v>21</v>
      </c>
      <c r="B11" s="16" t="s">
        <v>22</v>
      </c>
      <c r="C11" s="17" t="s">
        <v>23</v>
      </c>
      <c r="D11" s="18" t="s">
        <v>24</v>
      </c>
      <c r="E11" s="19" t="s">
        <v>25</v>
      </c>
      <c r="F11" s="20"/>
      <c r="G11" s="21" t="s">
        <v>26</v>
      </c>
      <c r="H11" s="22" t="s">
        <v>27</v>
      </c>
      <c r="I11" s="23" t="s">
        <v>28</v>
      </c>
      <c r="J11" s="20"/>
      <c r="K11" s="24" t="s">
        <v>29</v>
      </c>
      <c r="L11" s="25" t="s">
        <v>30</v>
      </c>
      <c r="N11" s="26" t="s">
        <v>31</v>
      </c>
    </row>
    <row r="12" spans="1:14" ht="29.5" thickBot="1" x14ac:dyDescent="0.4">
      <c r="A12" s="174" t="s">
        <v>32</v>
      </c>
      <c r="B12" s="175"/>
      <c r="C12" s="27" t="s">
        <v>33</v>
      </c>
      <c r="D12" s="28"/>
      <c r="E12" s="29"/>
      <c r="F12" s="30"/>
      <c r="G12" s="31"/>
      <c r="H12" s="32"/>
      <c r="I12" s="33"/>
      <c r="J12" s="30"/>
      <c r="K12" s="34"/>
      <c r="L12" s="35"/>
      <c r="N12" s="36" t="s">
        <v>34</v>
      </c>
    </row>
    <row r="13" spans="1:14" ht="55" x14ac:dyDescent="0.35">
      <c r="A13" s="178" t="s">
        <v>35</v>
      </c>
      <c r="B13" s="37" t="s">
        <v>36</v>
      </c>
      <c r="C13" s="38" t="s">
        <v>37</v>
      </c>
      <c r="D13" s="39" t="s">
        <v>38</v>
      </c>
      <c r="E13" s="40" t="s">
        <v>39</v>
      </c>
      <c r="F13" s="30"/>
      <c r="G13" s="41" t="s">
        <v>40</v>
      </c>
      <c r="H13" s="42" t="s">
        <v>41</v>
      </c>
      <c r="I13" s="43"/>
      <c r="J13" s="30"/>
      <c r="K13" s="44"/>
      <c r="L13" s="3"/>
      <c r="N13" s="45" t="s">
        <v>42</v>
      </c>
    </row>
    <row r="14" spans="1:14" ht="43.5" x14ac:dyDescent="0.35">
      <c r="A14" s="178"/>
      <c r="B14" s="37" t="s">
        <v>2</v>
      </c>
      <c r="C14" s="38"/>
      <c r="D14" s="46"/>
      <c r="E14" s="47"/>
      <c r="F14" s="30"/>
      <c r="G14" s="48"/>
      <c r="H14" s="49"/>
      <c r="I14" s="50"/>
      <c r="J14" s="30"/>
      <c r="K14" s="51"/>
      <c r="L14" s="5"/>
      <c r="N14" s="52" t="s">
        <v>43</v>
      </c>
    </row>
    <row r="15" spans="1:14" ht="78" x14ac:dyDescent="0.35">
      <c r="A15" s="178"/>
      <c r="B15" s="37" t="s">
        <v>44</v>
      </c>
      <c r="C15" s="38" t="s">
        <v>45</v>
      </c>
      <c r="D15" s="39" t="s">
        <v>46</v>
      </c>
      <c r="E15" s="40" t="s">
        <v>47</v>
      </c>
      <c r="F15" s="30"/>
      <c r="G15" s="48" t="s">
        <v>40</v>
      </c>
      <c r="H15" s="49" t="s">
        <v>41</v>
      </c>
      <c r="I15" s="50"/>
      <c r="J15" s="30"/>
      <c r="K15" s="51"/>
      <c r="L15" s="5"/>
      <c r="N15" s="52" t="s">
        <v>48</v>
      </c>
    </row>
    <row r="16" spans="1:14" ht="15" thickBot="1" x14ac:dyDescent="0.4">
      <c r="A16" s="178"/>
      <c r="B16" s="53" t="s">
        <v>49</v>
      </c>
      <c r="C16" s="54"/>
      <c r="D16" s="55"/>
      <c r="E16" s="56" t="s">
        <v>50</v>
      </c>
      <c r="F16" s="30"/>
      <c r="G16" s="57"/>
      <c r="H16" s="58"/>
      <c r="I16" s="59"/>
      <c r="J16" s="30"/>
      <c r="K16" s="60"/>
      <c r="L16" s="61"/>
      <c r="N16" s="62" t="s">
        <v>51</v>
      </c>
    </row>
    <row r="17" spans="1:14" ht="60" customHeight="1" x14ac:dyDescent="0.35">
      <c r="A17" s="176" t="s">
        <v>52</v>
      </c>
      <c r="B17" s="63" t="s">
        <v>53</v>
      </c>
      <c r="C17" s="64" t="s">
        <v>54</v>
      </c>
      <c r="D17" s="65" t="s">
        <v>55</v>
      </c>
      <c r="E17" s="66" t="s">
        <v>56</v>
      </c>
      <c r="F17" s="30"/>
      <c r="G17" s="41" t="s">
        <v>40</v>
      </c>
      <c r="H17" s="42" t="s">
        <v>41</v>
      </c>
      <c r="I17" s="43" t="s">
        <v>57</v>
      </c>
      <c r="J17" s="30"/>
      <c r="K17" s="44"/>
      <c r="L17" s="3"/>
      <c r="N17" s="45" t="s">
        <v>58</v>
      </c>
    </row>
    <row r="18" spans="1:14" ht="40.5" x14ac:dyDescent="0.35">
      <c r="A18" s="178"/>
      <c r="B18" s="67" t="s">
        <v>59</v>
      </c>
      <c r="C18" s="68" t="s">
        <v>60</v>
      </c>
      <c r="D18" s="69" t="s">
        <v>61</v>
      </c>
      <c r="E18" s="70" t="s">
        <v>62</v>
      </c>
      <c r="F18" s="30"/>
      <c r="G18" s="48" t="s">
        <v>63</v>
      </c>
      <c r="H18" s="49" t="s">
        <v>41</v>
      </c>
      <c r="I18" s="50" t="s">
        <v>57</v>
      </c>
      <c r="J18" s="30"/>
      <c r="K18" s="51"/>
      <c r="L18" s="5"/>
      <c r="N18" s="52" t="s">
        <v>64</v>
      </c>
    </row>
    <row r="19" spans="1:14" ht="29" x14ac:dyDescent="0.35">
      <c r="A19" s="178"/>
      <c r="B19" s="179" t="s">
        <v>65</v>
      </c>
      <c r="C19" s="71" t="s">
        <v>66</v>
      </c>
      <c r="D19" s="72" t="s">
        <v>67</v>
      </c>
      <c r="E19" s="73"/>
      <c r="F19" s="30"/>
      <c r="G19" s="48" t="s">
        <v>63</v>
      </c>
      <c r="H19" s="49" t="s">
        <v>41</v>
      </c>
      <c r="I19" s="50" t="s">
        <v>57</v>
      </c>
      <c r="J19" s="30"/>
      <c r="K19" s="51"/>
      <c r="L19" s="5"/>
      <c r="N19" s="52" t="s">
        <v>68</v>
      </c>
    </row>
    <row r="20" spans="1:14" ht="27.5" x14ac:dyDescent="0.35">
      <c r="A20" s="178"/>
      <c r="B20" s="180"/>
      <c r="C20" s="71" t="s">
        <v>69</v>
      </c>
      <c r="D20" s="72" t="s">
        <v>70</v>
      </c>
      <c r="E20" s="74" t="s">
        <v>71</v>
      </c>
      <c r="F20" s="30"/>
      <c r="G20" s="48" t="s">
        <v>63</v>
      </c>
      <c r="H20" s="49" t="s">
        <v>41</v>
      </c>
      <c r="I20" s="50" t="s">
        <v>57</v>
      </c>
      <c r="J20" s="30"/>
      <c r="K20" s="51"/>
      <c r="L20" s="5"/>
      <c r="N20" s="52"/>
    </row>
    <row r="21" spans="1:14" ht="26.5" thickBot="1" x14ac:dyDescent="0.4">
      <c r="A21" s="177"/>
      <c r="B21" s="181"/>
      <c r="C21" s="75" t="s">
        <v>72</v>
      </c>
      <c r="D21" s="76" t="s">
        <v>70</v>
      </c>
      <c r="E21" s="77" t="s">
        <v>73</v>
      </c>
      <c r="F21" s="30"/>
      <c r="G21" s="78" t="s">
        <v>63</v>
      </c>
      <c r="H21" s="79" t="s">
        <v>41</v>
      </c>
      <c r="I21" s="80" t="s">
        <v>57</v>
      </c>
      <c r="J21" s="30"/>
      <c r="K21" s="81"/>
      <c r="L21" s="82"/>
      <c r="N21" s="83"/>
    </row>
    <row r="22" spans="1:14" ht="29" x14ac:dyDescent="0.35">
      <c r="A22" s="176" t="s">
        <v>74</v>
      </c>
      <c r="B22" s="84" t="s">
        <v>53</v>
      </c>
      <c r="C22" s="85"/>
      <c r="D22" s="86"/>
      <c r="E22" s="87"/>
      <c r="F22" s="30"/>
      <c r="G22" s="41"/>
      <c r="H22" s="42"/>
      <c r="I22" s="43"/>
      <c r="J22" s="30"/>
      <c r="K22" s="44"/>
      <c r="L22" s="3"/>
      <c r="N22" s="45" t="s">
        <v>75</v>
      </c>
    </row>
    <row r="23" spans="1:14" x14ac:dyDescent="0.35">
      <c r="A23" s="178"/>
      <c r="B23" s="37" t="s">
        <v>76</v>
      </c>
      <c r="C23" s="88"/>
      <c r="D23" s="46"/>
      <c r="E23" s="89"/>
      <c r="F23" s="30"/>
      <c r="G23" s="48"/>
      <c r="H23" s="49"/>
      <c r="I23" s="50"/>
      <c r="J23" s="30"/>
      <c r="K23" s="51"/>
      <c r="L23" s="5"/>
      <c r="N23" s="52" t="s">
        <v>77</v>
      </c>
    </row>
    <row r="24" spans="1:14" ht="15" thickBot="1" x14ac:dyDescent="0.4">
      <c r="A24" s="177"/>
      <c r="B24" s="90" t="s">
        <v>78</v>
      </c>
      <c r="C24" s="91"/>
      <c r="D24" s="92"/>
      <c r="E24" s="93"/>
      <c r="F24" s="30"/>
      <c r="G24" s="57"/>
      <c r="H24" s="58"/>
      <c r="I24" s="59"/>
      <c r="J24" s="30"/>
      <c r="K24" s="60"/>
      <c r="L24" s="61"/>
      <c r="N24" s="62" t="s">
        <v>79</v>
      </c>
    </row>
    <row r="25" spans="1:14" ht="72.5" x14ac:dyDescent="0.35">
      <c r="A25" s="176" t="s">
        <v>80</v>
      </c>
      <c r="B25" s="94" t="s">
        <v>81</v>
      </c>
      <c r="C25" s="95" t="s">
        <v>82</v>
      </c>
      <c r="D25" s="96" t="s">
        <v>83</v>
      </c>
      <c r="E25" s="97" t="s">
        <v>84</v>
      </c>
      <c r="F25" s="30"/>
      <c r="G25" s="41" t="s">
        <v>40</v>
      </c>
      <c r="H25" s="42" t="s">
        <v>41</v>
      </c>
      <c r="I25" s="43"/>
      <c r="J25" s="30"/>
      <c r="K25" s="44"/>
      <c r="L25" s="3"/>
      <c r="N25" s="45" t="s">
        <v>85</v>
      </c>
    </row>
    <row r="26" spans="1:14" ht="72.5" x14ac:dyDescent="0.35">
      <c r="A26" s="178"/>
      <c r="B26" s="98" t="s">
        <v>86</v>
      </c>
      <c r="C26" s="99"/>
      <c r="D26" s="100"/>
      <c r="E26" s="101"/>
      <c r="F26" s="30"/>
      <c r="G26" s="48" t="s">
        <v>40</v>
      </c>
      <c r="H26" s="49" t="s">
        <v>87</v>
      </c>
      <c r="I26" s="50"/>
      <c r="J26" s="30"/>
      <c r="K26" s="51"/>
      <c r="L26" s="5"/>
      <c r="N26" s="52" t="s">
        <v>88</v>
      </c>
    </row>
    <row r="27" spans="1:14" ht="29.5" thickBot="1" x14ac:dyDescent="0.4">
      <c r="A27" s="177"/>
      <c r="B27" s="90" t="s">
        <v>89</v>
      </c>
      <c r="C27" s="91"/>
      <c r="D27" s="92"/>
      <c r="E27" s="93"/>
      <c r="F27" s="30"/>
      <c r="G27" s="57"/>
      <c r="H27" s="58"/>
      <c r="I27" s="59"/>
      <c r="J27" s="30"/>
      <c r="K27" s="60"/>
      <c r="L27" s="61"/>
      <c r="N27" s="62" t="s">
        <v>90</v>
      </c>
    </row>
    <row r="28" spans="1:14" ht="39" x14ac:dyDescent="0.35">
      <c r="A28" s="176" t="s">
        <v>91</v>
      </c>
      <c r="B28" s="84" t="s">
        <v>92</v>
      </c>
      <c r="C28" s="64" t="s">
        <v>93</v>
      </c>
      <c r="D28" s="102" t="s">
        <v>94</v>
      </c>
      <c r="E28" s="103" t="s">
        <v>95</v>
      </c>
      <c r="F28" s="30"/>
      <c r="G28" s="41" t="s">
        <v>40</v>
      </c>
      <c r="H28" s="42" t="s">
        <v>41</v>
      </c>
      <c r="I28" s="43"/>
      <c r="J28" s="30"/>
      <c r="K28" s="44"/>
      <c r="L28" s="3"/>
      <c r="N28" s="45" t="s">
        <v>96</v>
      </c>
    </row>
    <row r="29" spans="1:14" ht="40.5" x14ac:dyDescent="0.35">
      <c r="A29" s="178"/>
      <c r="B29" s="37" t="s">
        <v>97</v>
      </c>
      <c r="C29" s="38" t="s">
        <v>98</v>
      </c>
      <c r="D29" s="69" t="s">
        <v>61</v>
      </c>
      <c r="E29" s="70" t="s">
        <v>62</v>
      </c>
      <c r="F29" s="30"/>
      <c r="G29" s="48" t="s">
        <v>40</v>
      </c>
      <c r="H29" s="49" t="s">
        <v>41</v>
      </c>
      <c r="I29" s="50" t="s">
        <v>57</v>
      </c>
      <c r="J29" s="30"/>
      <c r="K29" s="51"/>
      <c r="L29" s="5"/>
      <c r="N29" s="52" t="s">
        <v>99</v>
      </c>
    </row>
    <row r="30" spans="1:14" ht="29" x14ac:dyDescent="0.35">
      <c r="A30" s="178"/>
      <c r="B30" s="37" t="s">
        <v>100</v>
      </c>
      <c r="C30" s="88"/>
      <c r="D30" s="46"/>
      <c r="E30" s="89"/>
      <c r="F30" s="30"/>
      <c r="G30" s="48"/>
      <c r="H30" s="49"/>
      <c r="I30" s="50"/>
      <c r="J30" s="30"/>
      <c r="K30" s="51"/>
      <c r="L30" s="5"/>
      <c r="N30" s="52" t="s">
        <v>101</v>
      </c>
    </row>
    <row r="31" spans="1:14" ht="29.5" thickBot="1" x14ac:dyDescent="0.4">
      <c r="A31" s="177"/>
      <c r="B31" s="90" t="s">
        <v>102</v>
      </c>
      <c r="C31" s="91"/>
      <c r="D31" s="92"/>
      <c r="E31" s="93"/>
      <c r="F31" s="30"/>
      <c r="G31" s="57"/>
      <c r="H31" s="58"/>
      <c r="I31" s="59"/>
      <c r="J31" s="30"/>
      <c r="K31" s="60"/>
      <c r="L31" s="61"/>
      <c r="N31" s="62" t="s">
        <v>103</v>
      </c>
    </row>
    <row r="32" spans="1:14" ht="43.15" customHeight="1" x14ac:dyDescent="0.35">
      <c r="A32" s="176" t="s">
        <v>104</v>
      </c>
      <c r="B32" s="84" t="s">
        <v>105</v>
      </c>
      <c r="C32" s="85"/>
      <c r="D32" s="86"/>
      <c r="E32" s="87"/>
      <c r="F32" s="30"/>
      <c r="G32" s="41"/>
      <c r="H32" s="42"/>
      <c r="I32" s="43"/>
      <c r="J32" s="30"/>
      <c r="K32" s="44"/>
      <c r="L32" s="3"/>
      <c r="N32" s="45" t="s">
        <v>106</v>
      </c>
    </row>
    <row r="33" spans="1:14" ht="44" thickBot="1" x14ac:dyDescent="0.4">
      <c r="A33" s="177"/>
      <c r="B33" s="90" t="s">
        <v>107</v>
      </c>
      <c r="C33" s="91"/>
      <c r="D33" s="92"/>
      <c r="E33" s="93"/>
      <c r="F33" s="30"/>
      <c r="G33" s="57"/>
      <c r="H33" s="58"/>
      <c r="I33" s="59"/>
      <c r="J33" s="30"/>
      <c r="K33" s="60"/>
      <c r="L33" s="61"/>
      <c r="N33" s="62" t="s">
        <v>108</v>
      </c>
    </row>
    <row r="34" spans="1:14" ht="41" thickBot="1" x14ac:dyDescent="0.4">
      <c r="A34" s="176" t="s">
        <v>109</v>
      </c>
      <c r="B34" s="104" t="s">
        <v>110</v>
      </c>
      <c r="C34" s="38" t="s">
        <v>111</v>
      </c>
      <c r="D34" s="39" t="s">
        <v>112</v>
      </c>
      <c r="E34" s="47" t="s">
        <v>113</v>
      </c>
      <c r="F34" s="30"/>
      <c r="G34" s="78"/>
      <c r="H34" s="79"/>
      <c r="I34" s="80"/>
      <c r="J34" s="30"/>
      <c r="K34" s="81"/>
      <c r="L34" s="82"/>
      <c r="N34" s="83"/>
    </row>
    <row r="35" spans="1:14" ht="40.5" x14ac:dyDescent="0.35">
      <c r="A35" s="178"/>
      <c r="B35" s="37" t="s">
        <v>114</v>
      </c>
      <c r="C35" s="105" t="s">
        <v>115</v>
      </c>
      <c r="D35" s="39" t="s">
        <v>70</v>
      </c>
      <c r="E35" s="40" t="s">
        <v>116</v>
      </c>
      <c r="F35" s="30"/>
      <c r="G35" s="41"/>
      <c r="H35" s="42"/>
      <c r="I35" s="43"/>
      <c r="J35" s="30"/>
      <c r="K35" s="44"/>
      <c r="L35" s="3"/>
      <c r="N35" s="45" t="s">
        <v>117</v>
      </c>
    </row>
    <row r="36" spans="1:14" ht="29" x14ac:dyDescent="0.35">
      <c r="A36" s="178"/>
      <c r="B36" s="98" t="s">
        <v>118</v>
      </c>
      <c r="C36" s="106"/>
      <c r="D36" s="107"/>
      <c r="E36" s="108" t="s">
        <v>119</v>
      </c>
      <c r="F36" s="30"/>
      <c r="G36" s="48"/>
      <c r="H36" s="49"/>
      <c r="I36" s="50"/>
      <c r="J36" s="30"/>
      <c r="K36" s="51"/>
      <c r="L36" s="5"/>
      <c r="N36" s="52" t="s">
        <v>120</v>
      </c>
    </row>
    <row r="37" spans="1:14" ht="44" thickBot="1" x14ac:dyDescent="0.4">
      <c r="A37" s="177"/>
      <c r="B37" s="109" t="s">
        <v>121</v>
      </c>
      <c r="C37" s="110" t="s">
        <v>122</v>
      </c>
      <c r="D37" s="111"/>
      <c r="E37" s="112" t="s">
        <v>123</v>
      </c>
      <c r="F37" s="30"/>
      <c r="G37" s="57"/>
      <c r="H37" s="58"/>
      <c r="I37" s="59"/>
      <c r="J37" s="30"/>
      <c r="K37" s="60"/>
      <c r="L37" s="61"/>
      <c r="N37" s="62" t="s">
        <v>124</v>
      </c>
    </row>
    <row r="39" spans="1:14" x14ac:dyDescent="0.35">
      <c r="B39" s="113" t="s">
        <v>125</v>
      </c>
    </row>
    <row r="40" spans="1:14" x14ac:dyDescent="0.35">
      <c r="B40" s="1" t="s">
        <v>126</v>
      </c>
    </row>
  </sheetData>
  <mergeCells count="14">
    <mergeCell ref="A2:D2"/>
    <mergeCell ref="C4:D4"/>
    <mergeCell ref="A9:E9"/>
    <mergeCell ref="G9:I9"/>
    <mergeCell ref="K9:L9"/>
    <mergeCell ref="A12:B12"/>
    <mergeCell ref="A32:A33"/>
    <mergeCell ref="A34:A37"/>
    <mergeCell ref="A13:A16"/>
    <mergeCell ref="A17:A21"/>
    <mergeCell ref="B19:B21"/>
    <mergeCell ref="A22:A24"/>
    <mergeCell ref="A25:A27"/>
    <mergeCell ref="A28:A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1BA77-D0E9-4D39-923E-7B18F967F317}">
  <sheetPr>
    <tabColor rgb="FF67B4E7"/>
  </sheetPr>
  <dimension ref="B2:J108"/>
  <sheetViews>
    <sheetView topLeftCell="A77" zoomScale="105" workbookViewId="0">
      <selection activeCell="C91" sqref="C91:H108"/>
    </sheetView>
  </sheetViews>
  <sheetFormatPr baseColWidth="10" defaultColWidth="11.453125" defaultRowHeight="14.5" x14ac:dyDescent="0.35"/>
  <cols>
    <col min="1" max="1" width="4.26953125" customWidth="1"/>
    <col min="3" max="4" width="17" customWidth="1"/>
    <col min="5" max="5" width="31.7265625" customWidth="1"/>
    <col min="6" max="7" width="17" customWidth="1"/>
    <col min="8" max="8" width="14" customWidth="1"/>
    <col min="9" max="9" width="13.81640625" customWidth="1"/>
    <col min="11" max="11" width="14.453125" customWidth="1"/>
  </cols>
  <sheetData>
    <row r="2" spans="2:9" x14ac:dyDescent="0.35">
      <c r="B2" s="114" t="s">
        <v>154</v>
      </c>
    </row>
    <row r="3" spans="2:9" x14ac:dyDescent="0.35">
      <c r="C3" s="135" t="s">
        <v>155</v>
      </c>
    </row>
    <row r="4" spans="2:9" x14ac:dyDescent="0.35">
      <c r="C4" s="135" t="s">
        <v>208</v>
      </c>
    </row>
    <row r="6" spans="2:9" x14ac:dyDescent="0.35">
      <c r="B6" s="114" t="s">
        <v>186</v>
      </c>
    </row>
    <row r="8" spans="2:9" ht="30" customHeight="1" x14ac:dyDescent="0.35">
      <c r="C8" s="136" t="s">
        <v>156</v>
      </c>
      <c r="D8" s="192" t="s">
        <v>157</v>
      </c>
      <c r="E8" s="212"/>
      <c r="F8" s="141" t="s">
        <v>158</v>
      </c>
      <c r="G8" s="137" t="s">
        <v>159</v>
      </c>
      <c r="H8" s="137" t="s">
        <v>160</v>
      </c>
      <c r="I8" s="137" t="s">
        <v>161</v>
      </c>
    </row>
    <row r="9" spans="2:9" x14ac:dyDescent="0.35">
      <c r="C9" s="213" t="s">
        <v>187</v>
      </c>
      <c r="D9" s="214" t="s">
        <v>162</v>
      </c>
      <c r="E9" s="146" t="s">
        <v>163</v>
      </c>
      <c r="F9" s="142"/>
      <c r="G9" s="142"/>
      <c r="H9" s="142"/>
      <c r="I9" s="142"/>
    </row>
    <row r="10" spans="2:9" x14ac:dyDescent="0.35">
      <c r="C10" s="195"/>
      <c r="D10" s="215"/>
      <c r="E10" s="147" t="s">
        <v>164</v>
      </c>
      <c r="F10" s="143"/>
      <c r="G10" s="143"/>
      <c r="H10" s="143"/>
      <c r="I10" s="143"/>
    </row>
    <row r="11" spans="2:9" x14ac:dyDescent="0.35">
      <c r="C11" s="195"/>
      <c r="D11" s="215"/>
      <c r="E11" s="147" t="s">
        <v>165</v>
      </c>
      <c r="F11" s="143"/>
      <c r="G11" s="143"/>
      <c r="H11" s="143"/>
      <c r="I11" s="143"/>
    </row>
    <row r="12" spans="2:9" x14ac:dyDescent="0.35">
      <c r="C12" s="195"/>
      <c r="D12" s="215"/>
      <c r="E12" s="147" t="s">
        <v>166</v>
      </c>
      <c r="F12" s="143"/>
      <c r="G12" s="143"/>
      <c r="H12" s="143"/>
      <c r="I12" s="143"/>
    </row>
    <row r="13" spans="2:9" x14ac:dyDescent="0.35">
      <c r="C13" s="195"/>
      <c r="D13" s="216"/>
      <c r="E13" s="148" t="s">
        <v>167</v>
      </c>
      <c r="F13" s="145"/>
      <c r="G13" s="145"/>
      <c r="H13" s="145"/>
      <c r="I13" s="145"/>
    </row>
    <row r="14" spans="2:9" x14ac:dyDescent="0.35">
      <c r="C14" s="195"/>
      <c r="D14" s="214" t="s">
        <v>3</v>
      </c>
      <c r="E14" s="146" t="s">
        <v>168</v>
      </c>
      <c r="F14" s="142"/>
      <c r="G14" s="142"/>
      <c r="H14" s="142"/>
      <c r="I14" s="142"/>
    </row>
    <row r="15" spans="2:9" x14ac:dyDescent="0.35">
      <c r="C15" s="195"/>
      <c r="D15" s="215"/>
      <c r="E15" s="147" t="s">
        <v>169</v>
      </c>
      <c r="F15" s="143"/>
      <c r="G15" s="143"/>
      <c r="H15" s="143"/>
      <c r="I15" s="143"/>
    </row>
    <row r="16" spans="2:9" x14ac:dyDescent="0.35">
      <c r="C16" s="195"/>
      <c r="D16" s="215"/>
      <c r="E16" s="147" t="s">
        <v>170</v>
      </c>
      <c r="F16" s="143"/>
      <c r="G16" s="143"/>
      <c r="H16" s="143"/>
      <c r="I16" s="143"/>
    </row>
    <row r="17" spans="3:9" x14ac:dyDescent="0.35">
      <c r="C17" s="195"/>
      <c r="D17" s="215"/>
      <c r="E17" s="147" t="s">
        <v>171</v>
      </c>
      <c r="F17" s="143"/>
      <c r="G17" s="143"/>
      <c r="H17" s="143"/>
      <c r="I17" s="143"/>
    </row>
    <row r="18" spans="3:9" x14ac:dyDescent="0.35">
      <c r="C18" s="195"/>
      <c r="D18" s="215"/>
      <c r="E18" s="147" t="s">
        <v>172</v>
      </c>
      <c r="F18" s="143"/>
      <c r="G18" s="143"/>
      <c r="H18" s="143"/>
      <c r="I18" s="143"/>
    </row>
    <row r="19" spans="3:9" x14ac:dyDescent="0.35">
      <c r="C19" s="195"/>
      <c r="D19" s="215"/>
      <c r="E19" s="147" t="s">
        <v>173</v>
      </c>
      <c r="F19" s="143"/>
      <c r="G19" s="143"/>
      <c r="H19" s="143"/>
      <c r="I19" s="143"/>
    </row>
    <row r="20" spans="3:9" x14ac:dyDescent="0.35">
      <c r="C20" s="195"/>
      <c r="D20" s="215"/>
      <c r="E20" s="147" t="s">
        <v>174</v>
      </c>
      <c r="F20" s="143"/>
      <c r="G20" s="143"/>
      <c r="H20" s="143"/>
      <c r="I20" s="143"/>
    </row>
    <row r="21" spans="3:9" x14ac:dyDescent="0.35">
      <c r="C21" s="195"/>
      <c r="D21" s="215"/>
      <c r="E21" s="147" t="s">
        <v>175</v>
      </c>
      <c r="F21" s="143"/>
      <c r="G21" s="143"/>
      <c r="H21" s="143"/>
      <c r="I21" s="143"/>
    </row>
    <row r="22" spans="3:9" x14ac:dyDescent="0.35">
      <c r="C22" s="195"/>
      <c r="D22" s="215"/>
      <c r="E22" s="147" t="s">
        <v>176</v>
      </c>
      <c r="F22" s="143"/>
      <c r="G22" s="143"/>
      <c r="H22" s="143"/>
      <c r="I22" s="143"/>
    </row>
    <row r="23" spans="3:9" x14ac:dyDescent="0.35">
      <c r="C23" s="195"/>
      <c r="D23" s="215"/>
      <c r="E23" s="147" t="s">
        <v>177</v>
      </c>
      <c r="F23" s="143"/>
      <c r="G23" s="143"/>
      <c r="H23" s="143"/>
      <c r="I23" s="143"/>
    </row>
    <row r="24" spans="3:9" x14ac:dyDescent="0.35">
      <c r="C24" s="195"/>
      <c r="D24" s="215"/>
      <c r="E24" s="147" t="s">
        <v>178</v>
      </c>
      <c r="F24" s="143"/>
      <c r="G24" s="143"/>
      <c r="H24" s="143"/>
      <c r="I24" s="143"/>
    </row>
    <row r="25" spans="3:9" x14ac:dyDescent="0.35">
      <c r="C25" s="195"/>
      <c r="D25" s="215"/>
      <c r="E25" s="149" t="s">
        <v>179</v>
      </c>
      <c r="F25" s="143"/>
      <c r="G25" s="143"/>
      <c r="H25" s="143"/>
      <c r="I25" s="143"/>
    </row>
    <row r="26" spans="3:9" x14ac:dyDescent="0.35">
      <c r="C26" s="195"/>
      <c r="D26" s="215"/>
      <c r="E26" s="147" t="s">
        <v>180</v>
      </c>
      <c r="F26" s="143"/>
      <c r="G26" s="143"/>
      <c r="H26" s="143"/>
      <c r="I26" s="143"/>
    </row>
    <row r="27" spans="3:9" x14ac:dyDescent="0.35">
      <c r="C27" s="195"/>
      <c r="D27" s="215"/>
      <c r="E27" s="147" t="s">
        <v>181</v>
      </c>
      <c r="F27" s="143"/>
      <c r="G27" s="143"/>
      <c r="H27" s="143"/>
      <c r="I27" s="143"/>
    </row>
    <row r="28" spans="3:9" x14ac:dyDescent="0.35">
      <c r="C28" s="195"/>
      <c r="D28" s="217"/>
      <c r="E28" s="150" t="s">
        <v>182</v>
      </c>
      <c r="F28" s="144"/>
      <c r="G28" s="144"/>
      <c r="H28" s="144"/>
      <c r="I28" s="144"/>
    </row>
    <row r="29" spans="3:9" x14ac:dyDescent="0.35">
      <c r="C29" s="195"/>
      <c r="D29" s="218" t="s">
        <v>183</v>
      </c>
      <c r="E29" s="146" t="s">
        <v>184</v>
      </c>
      <c r="F29" s="142"/>
      <c r="G29" s="142"/>
      <c r="H29" s="142"/>
      <c r="I29" s="142"/>
    </row>
    <row r="30" spans="3:9" x14ac:dyDescent="0.35">
      <c r="C30" s="195"/>
      <c r="D30" s="219"/>
      <c r="E30" s="147" t="s">
        <v>185</v>
      </c>
      <c r="F30" s="143"/>
      <c r="G30" s="143"/>
      <c r="H30" s="143"/>
      <c r="I30" s="143"/>
    </row>
    <row r="31" spans="3:9" x14ac:dyDescent="0.35">
      <c r="C31" s="195"/>
      <c r="D31" s="219"/>
      <c r="E31" s="147"/>
      <c r="F31" s="143"/>
      <c r="G31" s="143"/>
      <c r="H31" s="143"/>
      <c r="I31" s="143"/>
    </row>
    <row r="32" spans="3:9" x14ac:dyDescent="0.35">
      <c r="C32" s="196"/>
      <c r="D32" s="220"/>
      <c r="E32" s="151"/>
      <c r="F32" s="144"/>
      <c r="G32" s="144"/>
      <c r="H32" s="144"/>
      <c r="I32" s="144"/>
    </row>
    <row r="34" spans="2:10" x14ac:dyDescent="0.35">
      <c r="B34" s="114" t="s">
        <v>207</v>
      </c>
    </row>
    <row r="36" spans="2:10" ht="15.5" x14ac:dyDescent="0.35">
      <c r="C36" s="206" t="s">
        <v>156</v>
      </c>
      <c r="D36" s="208" t="s">
        <v>157</v>
      </c>
      <c r="E36" s="210" t="s">
        <v>188</v>
      </c>
      <c r="F36" s="210" t="s">
        <v>189</v>
      </c>
      <c r="G36" s="210" t="s">
        <v>190</v>
      </c>
      <c r="H36" s="210" t="s">
        <v>191</v>
      </c>
      <c r="I36" s="210"/>
      <c r="J36" s="210"/>
    </row>
    <row r="37" spans="2:10" ht="29" x14ac:dyDescent="0.35">
      <c r="C37" s="207"/>
      <c r="D37" s="209"/>
      <c r="E37" s="211"/>
      <c r="F37" s="211"/>
      <c r="G37" s="211"/>
      <c r="H37" s="166" t="s">
        <v>192</v>
      </c>
      <c r="I37" s="166" t="s">
        <v>193</v>
      </c>
      <c r="J37" s="166" t="s">
        <v>194</v>
      </c>
    </row>
    <row r="38" spans="2:10" x14ac:dyDescent="0.35">
      <c r="C38" s="194" t="str">
        <f>$C$9</f>
        <v>XXXXX</v>
      </c>
      <c r="D38" s="163" t="s">
        <v>195</v>
      </c>
      <c r="E38" s="164"/>
      <c r="F38" s="164"/>
      <c r="G38" s="164"/>
      <c r="H38" s="165"/>
      <c r="I38" s="165"/>
      <c r="J38" s="165"/>
    </row>
    <row r="39" spans="2:10" x14ac:dyDescent="0.35">
      <c r="C39" s="195"/>
      <c r="D39" s="158" t="s">
        <v>196</v>
      </c>
      <c r="E39" s="159"/>
      <c r="F39" s="159"/>
      <c r="G39" s="159"/>
      <c r="H39" s="160"/>
      <c r="I39" s="160"/>
      <c r="J39" s="160"/>
    </row>
    <row r="40" spans="2:10" x14ac:dyDescent="0.35">
      <c r="C40" s="195"/>
      <c r="D40" s="158" t="s">
        <v>197</v>
      </c>
      <c r="E40" s="159"/>
      <c r="F40" s="159"/>
      <c r="G40" s="159"/>
      <c r="H40" s="160"/>
      <c r="I40" s="160"/>
      <c r="J40" s="160"/>
    </row>
    <row r="41" spans="2:10" x14ac:dyDescent="0.35">
      <c r="C41" s="195"/>
      <c r="D41" s="158" t="s">
        <v>198</v>
      </c>
      <c r="E41" s="159"/>
      <c r="F41" s="159"/>
      <c r="G41" s="159"/>
      <c r="H41" s="160"/>
      <c r="I41" s="160"/>
      <c r="J41" s="160"/>
    </row>
    <row r="42" spans="2:10" x14ac:dyDescent="0.35">
      <c r="C42" s="195"/>
      <c r="D42" s="158" t="s">
        <v>199</v>
      </c>
      <c r="E42" s="159"/>
      <c r="F42" s="159"/>
      <c r="G42" s="159"/>
      <c r="H42" s="160"/>
      <c r="I42" s="160"/>
      <c r="J42" s="160"/>
    </row>
    <row r="43" spans="2:10" x14ac:dyDescent="0.35">
      <c r="C43" s="195"/>
      <c r="D43" s="158" t="s">
        <v>200</v>
      </c>
      <c r="E43" s="159"/>
      <c r="F43" s="159"/>
      <c r="G43" s="159"/>
      <c r="H43" s="160"/>
      <c r="I43" s="160"/>
      <c r="J43" s="160"/>
    </row>
    <row r="44" spans="2:10" x14ac:dyDescent="0.35">
      <c r="C44" s="195"/>
      <c r="D44" s="158" t="s">
        <v>201</v>
      </c>
      <c r="E44" s="159"/>
      <c r="F44" s="159"/>
      <c r="G44" s="159"/>
      <c r="H44" s="160"/>
      <c r="I44" s="160"/>
      <c r="J44" s="160"/>
    </row>
    <row r="45" spans="2:10" x14ac:dyDescent="0.35">
      <c r="C45" s="195"/>
      <c r="D45" s="158" t="s">
        <v>202</v>
      </c>
      <c r="E45" s="159"/>
      <c r="F45" s="159"/>
      <c r="G45" s="159"/>
      <c r="H45" s="160"/>
      <c r="I45" s="160"/>
      <c r="J45" s="160"/>
    </row>
    <row r="46" spans="2:10" x14ac:dyDescent="0.35">
      <c r="C46" s="195"/>
      <c r="D46" s="158" t="s">
        <v>203</v>
      </c>
      <c r="E46" s="159"/>
      <c r="F46" s="159"/>
      <c r="G46" s="159"/>
      <c r="H46" s="160"/>
      <c r="I46" s="160"/>
      <c r="J46" s="160"/>
    </row>
    <row r="47" spans="2:10" x14ac:dyDescent="0.35">
      <c r="C47" s="195"/>
      <c r="D47" s="158" t="s">
        <v>204</v>
      </c>
      <c r="E47" s="159"/>
      <c r="F47" s="159"/>
      <c r="G47" s="159"/>
      <c r="H47" s="160"/>
      <c r="I47" s="160"/>
      <c r="J47" s="160"/>
    </row>
    <row r="48" spans="2:10" x14ac:dyDescent="0.35">
      <c r="C48" s="195"/>
      <c r="D48" s="159"/>
      <c r="E48" s="159"/>
      <c r="F48" s="159"/>
      <c r="G48" s="159"/>
      <c r="H48" s="160"/>
      <c r="I48" s="160"/>
      <c r="J48" s="160"/>
    </row>
    <row r="49" spans="2:10" x14ac:dyDescent="0.35">
      <c r="C49" s="195"/>
      <c r="D49" s="159"/>
      <c r="E49" s="159"/>
      <c r="F49" s="159"/>
      <c r="G49" s="159"/>
      <c r="H49" s="160"/>
      <c r="I49" s="160"/>
      <c r="J49" s="160"/>
    </row>
    <row r="50" spans="2:10" x14ac:dyDescent="0.35">
      <c r="C50" s="195"/>
      <c r="D50" s="159"/>
      <c r="E50" s="159"/>
      <c r="F50" s="159"/>
      <c r="G50" s="159"/>
      <c r="H50" s="160"/>
      <c r="I50" s="160"/>
      <c r="J50" s="160"/>
    </row>
    <row r="51" spans="2:10" x14ac:dyDescent="0.35">
      <c r="C51" s="195"/>
      <c r="D51" s="159"/>
      <c r="E51" s="159"/>
      <c r="F51" s="159"/>
      <c r="G51" s="159"/>
      <c r="H51" s="160"/>
      <c r="I51" s="160"/>
      <c r="J51" s="160"/>
    </row>
    <row r="52" spans="2:10" x14ac:dyDescent="0.35">
      <c r="C52" s="195"/>
      <c r="D52" s="159"/>
      <c r="E52" s="159"/>
      <c r="F52" s="159"/>
      <c r="G52" s="159"/>
      <c r="H52" s="160"/>
      <c r="I52" s="160"/>
      <c r="J52" s="160"/>
    </row>
    <row r="53" spans="2:10" x14ac:dyDescent="0.35">
      <c r="C53" s="195"/>
      <c r="D53" s="159"/>
      <c r="E53" s="159"/>
      <c r="F53" s="159"/>
      <c r="G53" s="159"/>
      <c r="H53" s="160"/>
      <c r="I53" s="160"/>
      <c r="J53" s="160"/>
    </row>
    <row r="54" spans="2:10" x14ac:dyDescent="0.35">
      <c r="C54" s="196"/>
      <c r="D54" s="161"/>
      <c r="E54" s="161"/>
      <c r="F54" s="161"/>
      <c r="G54" s="161"/>
      <c r="H54" s="162"/>
      <c r="I54" s="162"/>
      <c r="J54" s="162"/>
    </row>
    <row r="55" spans="2:10" x14ac:dyDescent="0.35">
      <c r="C55" s="14"/>
      <c r="D55" s="154"/>
      <c r="E55" s="154"/>
      <c r="F55" s="155" t="s">
        <v>205</v>
      </c>
      <c r="G55" s="154"/>
      <c r="H55" s="197" t="s">
        <v>206</v>
      </c>
      <c r="I55" s="197"/>
      <c r="J55" s="197"/>
    </row>
    <row r="56" spans="2:10" x14ac:dyDescent="0.35">
      <c r="C56" s="14"/>
      <c r="D56" s="154"/>
      <c r="E56" s="156"/>
      <c r="F56" s="155">
        <f>+SUM(F38:F54)</f>
        <v>0</v>
      </c>
      <c r="G56" s="156"/>
      <c r="H56" s="157" t="str">
        <f>IFERROR((+H38*F38+H39*F39+H40*F40+H41*F41+H42*F42+H43*F43+H44*F44+H45*F45+H46*F46+H47*F47+H48*F48+H49*F49+H50*F50+H51*F51+H52*F52+H53*F53+H54*F54)/F56,"")</f>
        <v/>
      </c>
      <c r="I56" s="152" t="str">
        <f>IFERROR((+I38*F38+I39*F39+I40*F40+I41*F41+I42*F42+I43*F43+I44*F44+I45*F45+I46*F46+I47*F47+I48*F48+I49*F49+I50*F50+I51*F51+I52*F52+I53*F53+I54*F54)/F56,"")</f>
        <v/>
      </c>
      <c r="J56" s="152" t="str">
        <f>IFERROR((+J38*F38+J39*F39+J40*F40+J41*F41+J42*F42+J43*F43+J44*F44+J45*F45+J46*F46+J47*F47+J48*F48+J49*F49+J50*F50+J51*F51+J52*F52+J53*F53+J54*F54)/F56,"")</f>
        <v/>
      </c>
    </row>
    <row r="58" spans="2:10" x14ac:dyDescent="0.35">
      <c r="B58" s="114" t="s">
        <v>211</v>
      </c>
    </row>
    <row r="60" spans="2:10" ht="62" x14ac:dyDescent="0.35">
      <c r="C60" s="136" t="s">
        <v>156</v>
      </c>
      <c r="D60" s="139" t="s">
        <v>157</v>
      </c>
      <c r="E60" s="141" t="s">
        <v>188</v>
      </c>
      <c r="F60" s="141" t="s">
        <v>189</v>
      </c>
      <c r="G60" s="141" t="s">
        <v>209</v>
      </c>
      <c r="H60" s="141" t="s">
        <v>210</v>
      </c>
    </row>
    <row r="61" spans="2:10" x14ac:dyDescent="0.35">
      <c r="C61" s="194" t="str">
        <f>$C$9</f>
        <v>XXXXX</v>
      </c>
      <c r="D61" s="163" t="s">
        <v>195</v>
      </c>
      <c r="E61" s="164"/>
      <c r="F61" s="164"/>
      <c r="G61" s="164"/>
      <c r="H61" s="165"/>
    </row>
    <row r="62" spans="2:10" x14ac:dyDescent="0.35">
      <c r="C62" s="195"/>
      <c r="D62" s="158" t="s">
        <v>196</v>
      </c>
      <c r="E62" s="159"/>
      <c r="F62" s="159"/>
      <c r="G62" s="159"/>
      <c r="H62" s="160"/>
    </row>
    <row r="63" spans="2:10" x14ac:dyDescent="0.35">
      <c r="C63" s="195"/>
      <c r="D63" s="158" t="s">
        <v>197</v>
      </c>
      <c r="E63" s="159"/>
      <c r="F63" s="159"/>
      <c r="G63" s="159"/>
      <c r="H63" s="160"/>
    </row>
    <row r="64" spans="2:10" x14ac:dyDescent="0.35">
      <c r="C64" s="195"/>
      <c r="D64" s="158" t="s">
        <v>198</v>
      </c>
      <c r="E64" s="159"/>
      <c r="F64" s="159"/>
      <c r="G64" s="159"/>
      <c r="H64" s="160"/>
    </row>
    <row r="65" spans="2:8" x14ac:dyDescent="0.35">
      <c r="C65" s="195"/>
      <c r="D65" s="158" t="s">
        <v>199</v>
      </c>
      <c r="E65" s="159"/>
      <c r="F65" s="159"/>
      <c r="G65" s="159"/>
      <c r="H65" s="160"/>
    </row>
    <row r="66" spans="2:8" x14ac:dyDescent="0.35">
      <c r="C66" s="195"/>
      <c r="D66" s="158" t="s">
        <v>200</v>
      </c>
      <c r="E66" s="159"/>
      <c r="F66" s="159"/>
      <c r="G66" s="159"/>
      <c r="H66" s="160"/>
    </row>
    <row r="67" spans="2:8" x14ac:dyDescent="0.35">
      <c r="C67" s="195"/>
      <c r="D67" s="158" t="s">
        <v>201</v>
      </c>
      <c r="E67" s="159"/>
      <c r="F67" s="159"/>
      <c r="G67" s="159"/>
      <c r="H67" s="160"/>
    </row>
    <row r="68" spans="2:8" x14ac:dyDescent="0.35">
      <c r="C68" s="195"/>
      <c r="D68" s="158" t="s">
        <v>202</v>
      </c>
      <c r="E68" s="159"/>
      <c r="F68" s="159"/>
      <c r="G68" s="159"/>
      <c r="H68" s="160"/>
    </row>
    <row r="69" spans="2:8" x14ac:dyDescent="0.35">
      <c r="C69" s="195"/>
      <c r="D69" s="158" t="s">
        <v>203</v>
      </c>
      <c r="E69" s="159"/>
      <c r="F69" s="159"/>
      <c r="G69" s="159"/>
      <c r="H69" s="160"/>
    </row>
    <row r="70" spans="2:8" x14ac:dyDescent="0.35">
      <c r="C70" s="195"/>
      <c r="D70" s="158" t="s">
        <v>204</v>
      </c>
      <c r="E70" s="159"/>
      <c r="F70" s="159"/>
      <c r="G70" s="159"/>
      <c r="H70" s="160"/>
    </row>
    <row r="71" spans="2:8" x14ac:dyDescent="0.35">
      <c r="C71" s="195"/>
      <c r="D71" s="159"/>
      <c r="E71" s="159"/>
      <c r="F71" s="159"/>
      <c r="G71" s="159"/>
      <c r="H71" s="160"/>
    </row>
    <row r="72" spans="2:8" x14ac:dyDescent="0.35">
      <c r="C72" s="195"/>
      <c r="D72" s="159"/>
      <c r="E72" s="159"/>
      <c r="F72" s="159"/>
      <c r="G72" s="159"/>
      <c r="H72" s="160"/>
    </row>
    <row r="73" spans="2:8" x14ac:dyDescent="0.35">
      <c r="C73" s="195"/>
      <c r="D73" s="159"/>
      <c r="E73" s="159"/>
      <c r="F73" s="159"/>
      <c r="G73" s="159"/>
      <c r="H73" s="160"/>
    </row>
    <row r="74" spans="2:8" x14ac:dyDescent="0.35">
      <c r="C74" s="195"/>
      <c r="D74" s="159"/>
      <c r="E74" s="159"/>
      <c r="F74" s="159"/>
      <c r="G74" s="159"/>
      <c r="H74" s="160"/>
    </row>
    <row r="75" spans="2:8" x14ac:dyDescent="0.35">
      <c r="C75" s="195"/>
      <c r="D75" s="159"/>
      <c r="E75" s="159"/>
      <c r="F75" s="159"/>
      <c r="G75" s="159"/>
      <c r="H75" s="160"/>
    </row>
    <row r="76" spans="2:8" x14ac:dyDescent="0.35">
      <c r="C76" s="195"/>
      <c r="D76" s="159"/>
      <c r="E76" s="159"/>
      <c r="F76" s="159"/>
      <c r="G76" s="159"/>
      <c r="H76" s="160"/>
    </row>
    <row r="77" spans="2:8" x14ac:dyDescent="0.35">
      <c r="C77" s="196"/>
      <c r="D77" s="161"/>
      <c r="E77" s="161"/>
      <c r="F77" s="161"/>
      <c r="G77" s="161"/>
      <c r="H77" s="162"/>
    </row>
    <row r="78" spans="2:8" x14ac:dyDescent="0.35">
      <c r="C78" s="153"/>
      <c r="D78" s="154"/>
      <c r="E78" s="155" t="s">
        <v>205</v>
      </c>
      <c r="F78" s="155">
        <f>+SUM(F61:F77)</f>
        <v>0</v>
      </c>
      <c r="G78" s="154"/>
      <c r="H78" s="154"/>
    </row>
    <row r="80" spans="2:8" x14ac:dyDescent="0.35">
      <c r="B80" s="114" t="s">
        <v>216</v>
      </c>
    </row>
    <row r="82" spans="2:9" ht="46.5" x14ac:dyDescent="0.35">
      <c r="C82" s="167" t="s">
        <v>156</v>
      </c>
      <c r="D82" s="140" t="s">
        <v>212</v>
      </c>
      <c r="E82" s="198" t="s">
        <v>213</v>
      </c>
      <c r="F82" s="199"/>
      <c r="G82" s="168" t="s">
        <v>157</v>
      </c>
      <c r="H82" s="168" t="s">
        <v>214</v>
      </c>
      <c r="I82" s="168" t="s">
        <v>215</v>
      </c>
    </row>
    <row r="83" spans="2:9" x14ac:dyDescent="0.35">
      <c r="C83" s="200" t="str">
        <f>$C$9</f>
        <v>XXXXX</v>
      </c>
      <c r="D83" s="203"/>
      <c r="E83" s="203"/>
      <c r="F83" s="169"/>
      <c r="G83" s="169"/>
      <c r="H83" s="169"/>
      <c r="I83" s="170"/>
    </row>
    <row r="84" spans="2:9" x14ac:dyDescent="0.35">
      <c r="C84" s="201"/>
      <c r="D84" s="204"/>
      <c r="E84" s="204"/>
      <c r="F84" s="173"/>
      <c r="G84" s="173"/>
      <c r="H84" s="173"/>
      <c r="I84" s="160"/>
    </row>
    <row r="85" spans="2:9" x14ac:dyDescent="0.35">
      <c r="C85" s="201"/>
      <c r="D85" s="204"/>
      <c r="E85" s="204"/>
      <c r="F85" s="173"/>
      <c r="G85" s="173"/>
      <c r="H85" s="173"/>
      <c r="I85" s="160"/>
    </row>
    <row r="86" spans="2:9" x14ac:dyDescent="0.35">
      <c r="C86" s="202"/>
      <c r="D86" s="205"/>
      <c r="E86" s="205"/>
      <c r="F86" s="171"/>
      <c r="G86" s="171"/>
      <c r="H86" s="171"/>
      <c r="I86" s="172"/>
    </row>
    <row r="89" spans="2:9" x14ac:dyDescent="0.35">
      <c r="B89" s="114" t="s">
        <v>217</v>
      </c>
    </row>
    <row r="91" spans="2:9" x14ac:dyDescent="0.35">
      <c r="C91" s="191" t="s">
        <v>156</v>
      </c>
      <c r="D91" s="192" t="s">
        <v>157</v>
      </c>
      <c r="E91" s="193" t="s">
        <v>218</v>
      </c>
      <c r="F91" s="193" t="s">
        <v>219</v>
      </c>
      <c r="G91" s="193" t="s">
        <v>220</v>
      </c>
      <c r="H91" s="193" t="s">
        <v>221</v>
      </c>
    </row>
    <row r="92" spans="2:9" x14ac:dyDescent="0.35">
      <c r="C92" s="191"/>
      <c r="D92" s="192"/>
      <c r="E92" s="193"/>
      <c r="F92" s="193"/>
      <c r="G92" s="193"/>
      <c r="H92" s="193"/>
    </row>
    <row r="93" spans="2:9" x14ac:dyDescent="0.35">
      <c r="C93" s="190" t="str">
        <f>$C$9</f>
        <v>XXXXX</v>
      </c>
      <c r="D93" s="138" t="s">
        <v>195</v>
      </c>
      <c r="E93" s="169"/>
      <c r="F93" s="169"/>
      <c r="G93" s="169"/>
      <c r="H93" s="169"/>
    </row>
    <row r="94" spans="2:9" x14ac:dyDescent="0.35">
      <c r="C94" s="190"/>
      <c r="D94" s="158" t="s">
        <v>196</v>
      </c>
      <c r="E94" s="173"/>
      <c r="F94" s="173"/>
      <c r="G94" s="173"/>
      <c r="H94" s="173"/>
    </row>
    <row r="95" spans="2:9" x14ac:dyDescent="0.35">
      <c r="C95" s="190"/>
      <c r="D95" s="158" t="s">
        <v>197</v>
      </c>
      <c r="E95" s="173"/>
      <c r="F95" s="173"/>
      <c r="G95" s="173"/>
      <c r="H95" s="173"/>
    </row>
    <row r="96" spans="2:9" x14ac:dyDescent="0.35">
      <c r="C96" s="190"/>
      <c r="D96" s="158" t="s">
        <v>198</v>
      </c>
      <c r="E96" s="173"/>
      <c r="F96" s="173"/>
      <c r="G96" s="173"/>
      <c r="H96" s="173"/>
    </row>
    <row r="97" spans="3:8" x14ac:dyDescent="0.35">
      <c r="C97" s="190"/>
      <c r="D97" s="158" t="s">
        <v>199</v>
      </c>
      <c r="E97" s="173"/>
      <c r="F97" s="173"/>
      <c r="G97" s="173"/>
      <c r="H97" s="173"/>
    </row>
    <row r="98" spans="3:8" x14ac:dyDescent="0.35">
      <c r="C98" s="190"/>
      <c r="D98" s="158" t="s">
        <v>200</v>
      </c>
      <c r="E98" s="173"/>
      <c r="F98" s="173"/>
      <c r="G98" s="173"/>
      <c r="H98" s="173"/>
    </row>
    <row r="99" spans="3:8" x14ac:dyDescent="0.35">
      <c r="C99" s="190"/>
      <c r="D99" s="158" t="s">
        <v>201</v>
      </c>
      <c r="E99" s="173"/>
      <c r="F99" s="173"/>
      <c r="G99" s="173"/>
      <c r="H99" s="173"/>
    </row>
    <row r="100" spans="3:8" x14ac:dyDescent="0.35">
      <c r="C100" s="190"/>
      <c r="D100" s="158" t="s">
        <v>202</v>
      </c>
      <c r="E100" s="173"/>
      <c r="F100" s="173"/>
      <c r="G100" s="173"/>
      <c r="H100" s="173"/>
    </row>
    <row r="101" spans="3:8" x14ac:dyDescent="0.35">
      <c r="C101" s="190"/>
      <c r="D101" s="158" t="s">
        <v>203</v>
      </c>
      <c r="E101" s="173"/>
      <c r="F101" s="173"/>
      <c r="G101" s="173"/>
      <c r="H101" s="173"/>
    </row>
    <row r="102" spans="3:8" x14ac:dyDescent="0.35">
      <c r="C102" s="190"/>
      <c r="D102" s="158" t="s">
        <v>204</v>
      </c>
      <c r="E102" s="173"/>
      <c r="F102" s="173"/>
      <c r="G102" s="173"/>
      <c r="H102" s="173"/>
    </row>
    <row r="103" spans="3:8" x14ac:dyDescent="0.35">
      <c r="C103" s="190"/>
      <c r="D103" s="158" t="s">
        <v>222</v>
      </c>
      <c r="E103" s="173"/>
      <c r="F103" s="173"/>
      <c r="G103" s="173"/>
      <c r="H103" s="173"/>
    </row>
    <row r="104" spans="3:8" x14ac:dyDescent="0.35">
      <c r="C104" s="190"/>
      <c r="D104" s="158" t="s">
        <v>223</v>
      </c>
      <c r="E104" s="173"/>
      <c r="F104" s="173"/>
      <c r="G104" s="173"/>
      <c r="H104" s="173"/>
    </row>
    <row r="105" spans="3:8" x14ac:dyDescent="0.35">
      <c r="C105" s="190"/>
      <c r="D105" s="158" t="s">
        <v>224</v>
      </c>
      <c r="E105" s="173"/>
      <c r="F105" s="173"/>
      <c r="G105" s="173"/>
      <c r="H105" s="173"/>
    </row>
    <row r="106" spans="3:8" x14ac:dyDescent="0.35">
      <c r="C106" s="190"/>
      <c r="D106" s="173"/>
      <c r="E106" s="173"/>
      <c r="F106" s="173"/>
      <c r="G106" s="173"/>
      <c r="H106" s="173"/>
    </row>
    <row r="107" spans="3:8" x14ac:dyDescent="0.35">
      <c r="C107" s="190"/>
      <c r="D107" s="173"/>
      <c r="E107" s="173"/>
      <c r="F107" s="173"/>
      <c r="G107" s="173"/>
      <c r="H107" s="173"/>
    </row>
    <row r="108" spans="3:8" x14ac:dyDescent="0.35">
      <c r="C108" s="190"/>
      <c r="D108" s="171"/>
      <c r="E108" s="171"/>
      <c r="F108" s="171"/>
      <c r="G108" s="171"/>
      <c r="H108" s="171"/>
    </row>
  </sheetData>
  <mergeCells count="25">
    <mergeCell ref="H36:J36"/>
    <mergeCell ref="D8:E8"/>
    <mergeCell ref="C9:C32"/>
    <mergeCell ref="D9:D13"/>
    <mergeCell ref="D14:D28"/>
    <mergeCell ref="D29:D32"/>
    <mergeCell ref="C36:C37"/>
    <mergeCell ref="D36:D37"/>
    <mergeCell ref="E36:E37"/>
    <mergeCell ref="F36:F37"/>
    <mergeCell ref="G36:G37"/>
    <mergeCell ref="G91:G92"/>
    <mergeCell ref="H91:H92"/>
    <mergeCell ref="C38:C54"/>
    <mergeCell ref="H55:J55"/>
    <mergeCell ref="C61:C77"/>
    <mergeCell ref="E82:F82"/>
    <mergeCell ref="C83:C86"/>
    <mergeCell ref="D83:D86"/>
    <mergeCell ref="E83:E86"/>
    <mergeCell ref="C93:C108"/>
    <mergeCell ref="C91:C92"/>
    <mergeCell ref="D91:D92"/>
    <mergeCell ref="E91:E92"/>
    <mergeCell ref="F91:F9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D2C25-ED59-4BE4-AC3D-21E2D3420C45}">
  <sheetPr>
    <tabColor rgb="FF67B4E7"/>
  </sheetPr>
  <dimension ref="C3:G19"/>
  <sheetViews>
    <sheetView tabSelected="1" workbookViewId="0">
      <selection activeCell="C36" sqref="C36"/>
    </sheetView>
  </sheetViews>
  <sheetFormatPr baseColWidth="10" defaultRowHeight="14.5" x14ac:dyDescent="0.35"/>
  <cols>
    <col min="3" max="3" width="41.1796875" customWidth="1"/>
    <col min="4" max="4" width="13.453125" customWidth="1"/>
    <col min="5" max="7" width="23.54296875" customWidth="1"/>
  </cols>
  <sheetData>
    <row r="3" spans="3:7" ht="27.75" customHeight="1" x14ac:dyDescent="0.35">
      <c r="C3" s="115"/>
      <c r="D3" s="129" t="s">
        <v>141</v>
      </c>
      <c r="E3" s="129" t="s">
        <v>138</v>
      </c>
      <c r="F3" s="129" t="s">
        <v>139</v>
      </c>
      <c r="G3" s="129" t="s">
        <v>140</v>
      </c>
    </row>
    <row r="4" spans="3:7" x14ac:dyDescent="0.35">
      <c r="C4" s="116" t="s">
        <v>127</v>
      </c>
      <c r="D4" s="117" t="s">
        <v>142</v>
      </c>
      <c r="E4" s="117">
        <v>44162</v>
      </c>
      <c r="F4" s="117"/>
      <c r="G4" s="117"/>
    </row>
    <row r="5" spans="3:7" x14ac:dyDescent="0.35">
      <c r="C5" s="118" t="s">
        <v>128</v>
      </c>
      <c r="D5" s="119" t="s">
        <v>142</v>
      </c>
      <c r="E5" s="119">
        <v>44399</v>
      </c>
      <c r="F5" s="119"/>
      <c r="G5" s="120"/>
    </row>
    <row r="6" spans="3:7" x14ac:dyDescent="0.35">
      <c r="C6" s="118" t="s">
        <v>146</v>
      </c>
      <c r="D6" s="119" t="s">
        <v>142</v>
      </c>
      <c r="E6" s="119">
        <v>44400</v>
      </c>
      <c r="F6" s="119"/>
      <c r="G6" s="120"/>
    </row>
    <row r="7" spans="3:7" x14ac:dyDescent="0.35">
      <c r="C7" s="132" t="s">
        <v>147</v>
      </c>
      <c r="D7" s="133" t="s">
        <v>142</v>
      </c>
      <c r="E7" s="133">
        <v>44401</v>
      </c>
      <c r="F7" s="133"/>
      <c r="G7" s="134"/>
    </row>
    <row r="8" spans="3:7" x14ac:dyDescent="0.35">
      <c r="C8" s="118" t="s">
        <v>129</v>
      </c>
      <c r="D8" s="121" t="s">
        <v>150</v>
      </c>
      <c r="E8" s="121" t="s">
        <v>145</v>
      </c>
      <c r="F8" s="121"/>
      <c r="G8" s="121"/>
    </row>
    <row r="9" spans="3:7" x14ac:dyDescent="0.35">
      <c r="C9" s="122" t="s">
        <v>130</v>
      </c>
      <c r="D9" s="123" t="s">
        <v>1</v>
      </c>
      <c r="E9" s="123">
        <v>0.45</v>
      </c>
      <c r="F9" s="123"/>
      <c r="G9" s="123"/>
    </row>
    <row r="10" spans="3:7" x14ac:dyDescent="0.35">
      <c r="C10" s="118" t="s">
        <v>143</v>
      </c>
      <c r="D10" s="121" t="s">
        <v>0</v>
      </c>
      <c r="E10" s="130">
        <v>5900</v>
      </c>
      <c r="F10" s="121"/>
      <c r="G10" s="121"/>
    </row>
    <row r="11" spans="3:7" x14ac:dyDescent="0.35">
      <c r="C11" s="118" t="s">
        <v>131</v>
      </c>
      <c r="D11" s="121" t="s">
        <v>149</v>
      </c>
      <c r="E11" s="130">
        <v>385</v>
      </c>
      <c r="F11" s="121"/>
      <c r="G11" s="121"/>
    </row>
    <row r="12" spans="3:7" x14ac:dyDescent="0.35">
      <c r="C12" s="118" t="s">
        <v>132</v>
      </c>
      <c r="D12" s="124" t="s">
        <v>144</v>
      </c>
      <c r="E12" s="124">
        <v>101.601</v>
      </c>
      <c r="F12" s="124"/>
      <c r="G12" s="124"/>
    </row>
    <row r="13" spans="3:7" x14ac:dyDescent="0.35">
      <c r="C13" s="118" t="s">
        <v>133</v>
      </c>
      <c r="D13" s="124" t="s">
        <v>144</v>
      </c>
      <c r="E13" s="124">
        <v>94.484999999999999</v>
      </c>
      <c r="F13" s="124"/>
      <c r="G13" s="124"/>
    </row>
    <row r="14" spans="3:7" x14ac:dyDescent="0.35">
      <c r="C14" s="118" t="s">
        <v>134</v>
      </c>
      <c r="D14" s="124" t="s">
        <v>144</v>
      </c>
      <c r="E14" s="124">
        <v>7.1150000000000002</v>
      </c>
      <c r="F14" s="124"/>
      <c r="G14" s="124"/>
    </row>
    <row r="15" spans="3:7" x14ac:dyDescent="0.35">
      <c r="C15" s="118" t="s">
        <v>135</v>
      </c>
      <c r="D15" s="125" t="s">
        <v>1</v>
      </c>
      <c r="E15" s="131">
        <f>+E$14/E$12</f>
        <v>7.0028838298835647E-2</v>
      </c>
      <c r="F15" s="125"/>
      <c r="G15" s="125"/>
    </row>
    <row r="16" spans="3:7" x14ac:dyDescent="0.35">
      <c r="C16" s="122" t="s">
        <v>136</v>
      </c>
      <c r="D16" s="126" t="s">
        <v>144</v>
      </c>
      <c r="E16" s="126">
        <v>2.032</v>
      </c>
      <c r="F16" s="126"/>
      <c r="G16" s="126"/>
    </row>
    <row r="17" spans="3:7" x14ac:dyDescent="0.35">
      <c r="C17" s="127" t="s">
        <v>137</v>
      </c>
      <c r="D17" s="128" t="s">
        <v>144</v>
      </c>
      <c r="E17" s="128">
        <v>2.3719999999999999</v>
      </c>
      <c r="F17" s="128"/>
      <c r="G17" s="128"/>
    </row>
    <row r="18" spans="3:7" x14ac:dyDescent="0.35">
      <c r="C18" s="118" t="s">
        <v>148</v>
      </c>
      <c r="D18" s="119" t="s">
        <v>151</v>
      </c>
      <c r="E18" s="130">
        <v>150</v>
      </c>
      <c r="F18" s="119"/>
      <c r="G18" s="120"/>
    </row>
    <row r="19" spans="3:7" x14ac:dyDescent="0.35">
      <c r="C19" s="132" t="s">
        <v>152</v>
      </c>
      <c r="D19" s="133" t="s">
        <v>150</v>
      </c>
      <c r="E19" s="133" t="s">
        <v>153</v>
      </c>
      <c r="F19" s="133"/>
      <c r="G19" s="13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9C3E61FC4C464CB6BBAA153A80F85A" ma:contentTypeVersion="13" ma:contentTypeDescription="Crée un document." ma:contentTypeScope="" ma:versionID="607dde18cc49713ce42b53ca1e368a06">
  <xsd:schema xmlns:xsd="http://www.w3.org/2001/XMLSchema" xmlns:xs="http://www.w3.org/2001/XMLSchema" xmlns:p="http://schemas.microsoft.com/office/2006/metadata/properties" xmlns:ns2="23ed9ca2-2e8e-46f6-89f1-c460342f5f13" xmlns:ns3="46a6e808-7ce9-4435-a9bc-039a4f7b0f42" targetNamespace="http://schemas.microsoft.com/office/2006/metadata/properties" ma:root="true" ma:fieldsID="a076237e1731dcf7be35269b03953804" ns2:_="" ns3:_="">
    <xsd:import namespace="23ed9ca2-2e8e-46f6-89f1-c460342f5f13"/>
    <xsd:import namespace="46a6e808-7ce9-4435-a9bc-039a4f7b0f4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ed9ca2-2e8e-46f6-89f1-c460342f5f1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Balises d’images" ma:readOnly="false" ma:fieldId="{5cf76f15-5ced-4ddc-b409-7134ff3c332f}" ma:taxonomyMulti="true" ma:sspId="010eb1df-de90-4a5c-8b07-38d6d5cecb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a6e808-7ce9-4435-a9bc-039a4f7b0f42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3ed9ca2-2e8e-46f6-89f1-c460342f5f1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BDB7469-AAB0-4659-A207-F92E1B198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ed9ca2-2e8e-46f6-89f1-c460342f5f13"/>
    <ds:schemaRef ds:uri="46a6e808-7ce9-4435-a9bc-039a4f7b0f4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41615F-FDE5-4C36-8FB9-3FD67D5AD0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BF22E78-C30F-4D34-BEEE-2AD0146C848B}">
  <ds:schemaRefs>
    <ds:schemaRef ds:uri="http://schemas.microsoft.com/office/infopath/2007/PartnerControls"/>
    <ds:schemaRef ds:uri="http://purl.org/dc/dcmitype/"/>
    <ds:schemaRef ds:uri="53ce506d-36bf-4441-a366-a9af923e3a43"/>
    <ds:schemaRef ds:uri="62a17234-114c-4b67-b439-23e3035421f8"/>
    <ds:schemaRef ds:uri="http://purl.org/dc/terms/"/>
    <ds:schemaRef ds:uri="http://www.w3.org/XML/1998/namespace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23ed9ca2-2e8e-46f6-89f1-c460342f5f1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0.4 EXEMPLE PLAN ACTION</vt:lpstr>
      <vt:lpstr>7.1 SYNTHESE PROG INFRA</vt:lpstr>
      <vt:lpstr>8.3 COPROMOTION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Soraya HAMRIOUI</dc:creator>
  <cp:keywords/>
  <dc:description/>
  <cp:lastModifiedBy>Ext-AMO Etienne BRUGERE</cp:lastModifiedBy>
  <cp:revision/>
  <dcterms:created xsi:type="dcterms:W3CDTF">2022-06-08T10:57:28Z</dcterms:created>
  <dcterms:modified xsi:type="dcterms:W3CDTF">2025-01-27T17:06:31Z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0x0101005F9C3E61FC4C464CB6BBAA153A80F85A</vt:lpwstr>
  </property>
  <property fmtid="{D5CDD505-2E9C-101B-9397-08002B2CF9AE}" pid="3" name="MediaServiceImageTags">
    <vt:lpwstr/>
  </property>
  <property fmtid="{D5CDD505-2E9C-101B-9397-08002B2CF9AE}" pid="4" name="Order">
    <vt:r8>2400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ComplianceAssetId">
    <vt:lpwstr/>
  </property>
  <property fmtid="{D5CDD505-2E9C-101B-9397-08002B2CF9AE}" pid="10" name="TemplateUrl">
    <vt:lpwstr/>
  </property>
</Properties>
</file>